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thia\Documents\Kathia Planificación 2012\Mejora regulatoria\"/>
    </mc:Choice>
  </mc:AlternateContent>
  <bookViews>
    <workbookView xWindow="0" yWindow="0" windowWidth="20490" windowHeight="7155" activeTab="1"/>
  </bookViews>
  <sheets>
    <sheet name="Informacion del Trámite" sheetId="10" r:id="rId1"/>
    <sheet name="I parte hoja ruta plan 2016" sheetId="12" r:id="rId2"/>
    <sheet name=" hoja de ruta2017 continuacion " sheetId="3" r:id="rId3"/>
    <sheet name="II parte2017 Continuación 2016" sheetId="11" r:id="rId4"/>
    <sheet name="seguimiento" sheetId="9" r:id="rId5"/>
  </sheets>
  <externalReferences>
    <externalReference r:id="rId6"/>
  </externalReferences>
  <definedNames>
    <definedName name="ExcesoPorcentajeCompletado">(#REF!=MEDIAN(#REF!,#REF!,#REF!+#REF!)*(#REF!&gt;0))*((#REF!&lt;(INT(#REF!+#REF!*#REF!)))+(#REF!=#REF!))*(#REF!&gt;0)</definedName>
    <definedName name="ExcesoReal">PeríodoReal*(#REF!&gt;0)</definedName>
    <definedName name="período_seleccionado">#REF!</definedName>
    <definedName name="PeríodoEnPlan">#REF!=MEDIAN(#REF!,#REF!,#REF!+#REF!-1)</definedName>
    <definedName name="PeríodoReal">#REF!=MEDIAN(#REF!,#REF!,#REF!+#REF!-1)</definedName>
    <definedName name="Plan">PeríodoEnPlan*(#REF!&gt;0)</definedName>
    <definedName name="PorcentajeCompletado">ExcesoPorcentajeCompletado*PeríodoEnPlan</definedName>
    <definedName name="Real">(PeríodoReal*(#REF!&gt;0))*PeríodoEnPlan</definedName>
  </definedNames>
  <calcPr calcId="152511"/>
</workbook>
</file>

<file path=xl/calcChain.xml><?xml version="1.0" encoding="utf-8"?>
<calcChain xmlns="http://schemas.openxmlformats.org/spreadsheetml/2006/main">
  <c r="E3" i="9" l="1"/>
  <c r="C29" i="3"/>
  <c r="C30" i="3"/>
  <c r="C28" i="3"/>
  <c r="B29" i="3"/>
  <c r="B30" i="3"/>
  <c r="B28" i="3"/>
  <c r="A29" i="3"/>
  <c r="A30" i="3"/>
  <c r="A28" i="3"/>
  <c r="C37" i="12"/>
  <c r="D37" i="12" s="1"/>
  <c r="B37" i="12"/>
  <c r="A37" i="12"/>
  <c r="C36" i="12"/>
  <c r="D36" i="12" s="1"/>
  <c r="B36" i="12"/>
  <c r="A36" i="12"/>
  <c r="C35" i="12"/>
  <c r="D35" i="12" s="1"/>
  <c r="B35" i="12"/>
  <c r="A35" i="12"/>
  <c r="C34" i="12"/>
  <c r="D34" i="12" s="1"/>
  <c r="B34" i="12"/>
  <c r="A34" i="12"/>
  <c r="C33" i="12"/>
  <c r="D33" i="12" s="1"/>
  <c r="B33" i="12"/>
  <c r="A33" i="12"/>
  <c r="C32" i="12"/>
  <c r="D32" i="12" s="1"/>
  <c r="B32" i="12"/>
  <c r="A32" i="12"/>
  <c r="C31" i="12"/>
  <c r="D31" i="12" s="1"/>
  <c r="B31" i="12"/>
  <c r="A31" i="12"/>
  <c r="C30" i="12"/>
  <c r="D30" i="12" s="1"/>
  <c r="B30" i="12"/>
  <c r="A30" i="12"/>
  <c r="C29" i="12"/>
  <c r="D29" i="12" s="1"/>
  <c r="B29" i="12"/>
  <c r="A29" i="12"/>
  <c r="C28" i="12"/>
  <c r="D28" i="12" s="1"/>
  <c r="B28" i="12"/>
  <c r="A28" i="12"/>
  <c r="F11" i="11" l="1"/>
  <c r="F10" i="11"/>
  <c r="F9" i="11"/>
  <c r="G8" i="11"/>
  <c r="D28" i="3" l="1"/>
  <c r="D29" i="3"/>
  <c r="D30" i="3"/>
  <c r="C3" i="9" l="1"/>
</calcChain>
</file>

<file path=xl/sharedStrings.xml><?xml version="1.0" encoding="utf-8"?>
<sst xmlns="http://schemas.openxmlformats.org/spreadsheetml/2006/main" count="107" uniqueCount="95">
  <si>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</si>
  <si>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</si>
  <si>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</si>
  <si>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</si>
  <si>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</si>
  <si>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</si>
  <si>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</si>
  <si>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</si>
  <si>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</si>
  <si>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</si>
  <si>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</si>
  <si>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</si>
  <si>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</si>
  <si>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</si>
  <si>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</si>
  <si>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</si>
  <si>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</si>
  <si>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</si>
  <si>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</si>
  <si>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</si>
  <si>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</si>
  <si>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</si>
  <si>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</si>
  <si>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</si>
  <si>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</si>
  <si>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</si>
  <si>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</si>
  <si>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</si>
  <si>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</si>
  <si>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</si>
  <si>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</si>
  <si>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</si>
  <si>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</si>
  <si>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</si>
  <si>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</si>
  <si>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</si>
  <si>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</si>
  <si>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</si>
  <si>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</si>
  <si>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</si>
  <si>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</si>
  <si>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</si>
  <si>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</si>
  <si>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</si>
  <si>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De acuerdo con lo programado (    )</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</si>
  <si>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</si>
  <si>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</si>
  <si>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</si>
  <si>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</si>
  <si>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</si>
  <si>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</si>
  <si>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</si>
  <si>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</si>
  <si>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</si>
  <si>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</si>
  <si>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30 días hábiles siguientes a la soliictud.</t>
  </si>
  <si>
    <t>Senara. Oficina Central, Calle Blancos.</t>
  </si>
  <si>
    <t>Ing. Carlos Romero Fernández. Director. Dirección de Investigación y Gestión Hídrica.
Geóloga Clara Agudelo Arango. Jefa de la Unidad de Gestión Hídrica</t>
  </si>
  <si>
    <t>cromero@senara.go.cr y lagudelo@senara.go.cr</t>
  </si>
  <si>
    <t>22579733 extensiones 200 recepción, 350 con Carlos Romero, 121 con Clara Agudelo</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</si>
  <si>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</si>
  <si>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</si>
  <si>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</si>
  <si>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</si>
  <si>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</si>
  <si>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</si>
  <si>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</si>
  <si>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</si>
  <si>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Gerencia y DIGH</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</si>
  <si>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</si>
  <si>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</si>
  <si>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t>Con rezago en lo programado (   x )</t>
  </si>
  <si>
    <r>
      <rPr>
        <b/>
        <sz val="10"/>
        <rFont val="Arial"/>
        <family val="2"/>
      </rPr>
      <t>EQUIPO QUE ACOMPAÑA/PARTICIPA:</t>
    </r>
    <r>
      <rPr>
        <sz val="10"/>
        <rFont val="Arial"/>
        <family val="2"/>
      </rPr>
      <t xml:space="preserve"> Contraloría de Servicios, Dirección Jurídica, Gerencia.</t>
    </r>
  </si>
  <si>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</si>
  <si>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</si>
  <si>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</si>
  <si>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t xml:space="preserve">Dirección DIGH y Gerencia </t>
  </si>
  <si>
    <t>1. Usuarios presentan estudios hidrogeológicos para elaboración de dictámenes conforme a los  nuevos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</si>
  <si>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Geologa Clara Agudelo. Geologo Roberto Ramírez. Dirección de Investigación y Gestión Hídrica del Senara.</t>
    </r>
  </si>
  <si>
    <r>
      <rPr>
        <b/>
        <sz val="10"/>
        <rFont val="Arial"/>
        <family val="2"/>
      </rPr>
      <t xml:space="preserve">PRÓXIMOS PASOS: </t>
    </r>
    <r>
      <rPr>
        <sz val="10"/>
        <rFont val="Arial"/>
        <family val="2"/>
      </rPr>
      <t xml:space="preserve">Análisis del procedimiento actual de dictámenes o pronunciamientos. Someter a conocimiento de la población la nueva tarifa, efectuar seguimiento de las acciones  propuestas.
</t>
    </r>
  </si>
  <si>
    <t xml:space="preserve">INDIQUE CAULES LAS ALERTAS: </t>
  </si>
  <si>
    <t xml:space="preserve"> Dirección de Investigación y Gestión Hídrica.
Geóloga Clara Agudelo Arango. Roberto Ramírez, Jefes de la Unidad de Gestión e Investigación Hídrica</t>
  </si>
  <si>
    <t>DESCRIPCIÓN DE LA REFORMA: 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La meta de esta reforma es: Poner a disposición de los usuarios y profesionales una descripción de Términos de Referencia para elaborar Estudios Hidrogeológicos para todo tipo de proyecto actualizada en cuanto a su contenido y forma. El Indicador es: Términos de Referencia para elaborar Estudios Hidrogeológicos para todo tipo de proyecto actualizada y comunicada a usuarios internos y externos.
2.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</si>
  <si>
    <t>Porcentaje de avance a</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</si>
  <si>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para todo tipo de proyecto actualizada en cuanto a su contenido y forma.</t>
    </r>
    <r>
      <rPr>
        <b/>
        <sz val="10"/>
        <rFont val="Arial"/>
        <family val="2"/>
      </rPr>
      <t xml:space="preserve"> El Indicador es: </t>
    </r>
    <r>
      <rPr>
        <sz val="10"/>
        <rFont val="Arial"/>
        <family val="2"/>
      </rPr>
      <t>Términos de Referencia para elaborar Estudios Hidrogeológicos para todo tipo de proyecto actualizada y comunicada a usuarios internos y externos.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tercera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r>
  </si>
  <si>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actualizada en cuanto a su contenido y forma.</t>
    </r>
    <r>
      <rPr>
        <b/>
        <sz val="10"/>
        <rFont val="Arial"/>
        <family val="2"/>
      </rPr>
      <t xml:space="preserve"> El Indicador es: </t>
    </r>
    <r>
      <rPr>
        <sz val="10"/>
        <rFont val="Arial"/>
        <family val="2"/>
      </rPr>
      <t>Términos de Referencia para elaborar Estudios Hidrogeológicos actualizados y comunicados.
2. La segunda mejora consiste en facilitar de recursos humanos, financieros y tecnológicos a la Dirección de Investigación y Gestión Hídrica que le permita atender en tiempo y calidad la demanda de solicitudes de dictámenes detallados y generales que ingresan de forma diaria a la institución.  En la actualidad la Dirección no dispone del personal suficiente que permita cubrir la demanda del servicio y dar respuesta oportuna, en los días establecidos en la normtiva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t>
    </r>
    <r>
      <rPr>
        <b/>
        <sz val="10"/>
        <rFont val="Arial"/>
        <family val="2"/>
      </rPr>
      <t xml:space="preserve"> La meta es:</t>
    </r>
    <r>
      <rPr>
        <sz val="10"/>
        <rFont val="Arial"/>
        <family val="2"/>
      </rPr>
      <t xml:space="preserve"> Presentar un estudio y propuesta final integral a la Gerencia y Junta Directiva sobre el requerimiento en el corto y mediano plazo de recursos  humanos, financieros y tecnológicos para la atención oportuna al usuario que facilite su aprobación y posterior gestión.  </t>
    </r>
    <r>
      <rPr>
        <b/>
        <sz val="10"/>
        <rFont val="Arial"/>
        <family val="2"/>
      </rPr>
      <t xml:space="preserve">El indicador es: </t>
    </r>
    <r>
      <rPr>
        <sz val="10"/>
        <rFont val="Arial"/>
        <family val="2"/>
      </rPr>
      <t xml:space="preserve">estudio y propuesta final integral sobre el requerimiento de recursos  humanos, financieros y tecnológicos presentado para su aprobación.
3. la tercer mejora consiste en desarrollar e implementar una base de datos que permita agilizar el control en la realización de los dictámenes. </t>
    </r>
    <r>
      <rPr>
        <b/>
        <sz val="10"/>
        <rFont val="Arial"/>
        <family val="2"/>
      </rPr>
      <t xml:space="preserve"> La meta es</t>
    </r>
    <r>
      <rPr>
        <sz val="10"/>
        <rFont val="Arial"/>
        <family val="2"/>
      </rPr>
      <t xml:space="preserve">: base de datos de proyectos para uso del SIG desarrollada e implementada.  </t>
    </r>
    <r>
      <rPr>
        <b/>
        <sz val="10"/>
        <rFont val="Arial"/>
        <family val="2"/>
      </rPr>
      <t>El indicador es</t>
    </r>
    <r>
      <rPr>
        <sz val="10"/>
        <rFont val="Arial"/>
        <family val="2"/>
      </rPr>
      <t xml:space="preserve"> Porcentaje de avance en el desarrollo e implementación de la base de datos.</t>
    </r>
  </si>
  <si>
    <t>1. Usuarios presentan estudios hidrogeológicos para elaboracion de dictámenes conforme a los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</si>
  <si>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Ing. Carlos Romero y Geologa Clara Agudelo. Dirección de Investigación y Gestión Hídrica del Senara.</t>
    </r>
  </si>
  <si>
    <r>
      <rPr>
        <b/>
        <sz val="10"/>
        <rFont val="Arial"/>
        <family val="2"/>
      </rPr>
      <t>PRÓXIMOS PASOS:</t>
    </r>
    <r>
      <rPr>
        <sz val="10"/>
        <rFont val="Arial"/>
        <family val="2"/>
      </rPr>
      <t>Análisis del procedimiento actual de dictámenes o pronunciamientos. 
Análisis de necesidades de recurso humano, financiero y tecnológico, elaboración de propuesta. Seguimiento y análisis del proceso de desarrollo e implentación de la base de datos de proyectos para uso del SIG.</t>
    </r>
  </si>
  <si>
    <r>
      <t>Obtener la aprobación de la Gerencia de  la propuesta de mejora en los</t>
    </r>
    <r>
      <rPr>
        <u/>
        <sz val="10"/>
        <rFont val="Arial"/>
        <family val="2"/>
      </rPr>
      <t xml:space="preserve"> términos de referencia</t>
    </r>
    <r>
      <rPr>
        <sz val="10"/>
        <rFont val="Arial"/>
        <family val="2"/>
      </rPr>
      <t xml:space="preserve">  para la ejecución de los estudios hidrogeológicos,  que permitirá a los usuarios mayor claridad en la presentación de información, agiliza el proceso de respuesta y  es uno de los requisito de  solicitudes de dictámenes.  Al cierre del  Plan 2016 se indicó un avance del 90% y se señaló lo siguiente: 
"La Metodología de estudios hidrogeologicos de hidrocarburos y de Planes reguladores, fueron aprobados por la gerencia y la Junta Directiva y se encuentran publicada en la WEB de SENARA.  Se está en proceso de modificación la matriz de terminos de referencia de estudios hidrogeológicos para todos los proyectos a fin de ajustarlos a la nueva matriz genérica de protección de acuíferos, la cual esta concluida y falta su aprobación para publicación. Se presentará a Gerencia y JD la propuesta de modificación de la matriz de terminos de referencia para los estudios hidrogeológicos de todo tipo de proyecto, una vez esté aprobada la nueva matriz genérica de protección de acuíferos".
</t>
    </r>
    <r>
      <rPr>
        <b/>
        <sz val="10"/>
        <rFont val="Arial"/>
        <family val="2"/>
      </rPr>
      <t>En el 2017 se dará continuidad al Plan 2016, por lo que se programa:</t>
    </r>
    <r>
      <rPr>
        <sz val="10"/>
        <rFont val="Arial"/>
        <family val="2"/>
      </rPr>
      <t xml:space="preserve">
1. Presentar a Gerencia y JD la nueva matriz genérica de protección de acuíferos y obtener su aprobación en esta instancia.
2. Publicar en diversos medios, ya sea físicos y/o digitales la nueva matriz genérica de protección de acuíferos.
3. Elaborar la propuesta de modificación de la matriz de términos de referencia de los estudios hidrogeológicos de todo tipo de proyecto.
4. Obtener la aprobación de Gerencia de la modificación de la matriz de términos de referencia de los estudios hidrogeológicos de todo tipo de proyecto.
5. Instruir y comunicar al personal de la institución sobre los cambios en la matriz de términos de referencia de los estudios hidrogeológicos para todo tipo de proyecto.
6. Difundir y comunicar al usuario por diversos medios sobre los cambios en  la matriz de términos de referencia de los estudios hidrogeológicos para tipo de proyecto.
7. Implementar y aplicar la nueva matriz de términos de referencia de los estudios hidrogeológicos para todo tipo de proyecto.</t>
    </r>
  </si>
  <si>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Ministerio de Hacienda, siendo estea solicitud denegada por lo que se tomó la decisión de realizar una actualización de tarifas cobradas por los servicios (dictámenes y pozos) y de esta forma garantizar el financiamiento de nuevas plazas, que permitirán mejorar la atención al usuario y la resolución de las solicitudes. La Subgerencia presentó  a  la Junta Directiva la propuesta de actualización  de tarifas para el financiamiento de las plazas, la cual se aprobó por JD y se requiere de ajustes antes de entrar en aplicación.                                                                                                                                                                                                                                                                                                                                                                                                                                                                                                                               
</t>
    </r>
    <r>
      <rPr>
        <b/>
        <sz val="10"/>
        <rFont val="Arial"/>
        <family val="2"/>
      </rPr>
      <t>En el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</si>
  <si>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</si>
  <si>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     ☐   INCLUSION DE NUEVAS ACTIVIDADES
     ☐   CAMBIO DE FECHAS EN LAS ACTIVIDADES
     ☐   ELIMINACION DE ACTIVIDADADES 
     ☐x   OTROS (ESPECIFIQUE): El Planificador 2017 es continuidad del Plan 2016, por cuanto hasta concluir con las acciones iniciadas en el 2016 se estará iniciando con nuevas o adicionales mejoras,  no se recomienda iniciar otras o nuevas mejoras en el 2017, considerando que los recursos humanos disponibles se debe concentrar  en finalizar las acciones inciadas en el 2016, a su vez, con los recursos humanos disponibles en este momento  no es posible iniciar nuevas reformas.  Adicionalmente por el alcance, significado, contenido y efecto de las acciones propuestas en el 2016, se requiere terminar con las acciones propuesta para el periodo 2016, y posteriormente proceder a  identificar y programar nuevas iniciativas de mejora en este tipo de trámite en los planes sub siguientes.</t>
  </si>
  <si>
    <t>SI         X NO</t>
  </si>
  <si>
    <t xml:space="preserve">☐ SI         X NO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</si>
</sst>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39"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9"/>
      <name val="Arial"/>
      <family val="2"/>
    </font>
    <font>
      <sz val="10"/>
      <name val="Calibri"/>
      <family val="2"/>
    </font>
    <font>
      <sz val="9"/>
      <name val="Calibri"/>
      <family val="2"/>
    </font>
    <font>
      <sz val="11"/>
      <color theme="1"/>
      <name val="Calibri"/>
      <family val="2"/>
    </font>
    <font>
      <b/>
      <sz val="10"/>
      <name val="Arial"/>
      <family val="2"/>
    </font>
    <font>
      <u/>
      <sz val="10"/>
      <name val="Arial"/>
      <family val="2"/>
    </font>
  </fonts>
  <fills count="11">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249977111117893"/>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2">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cellStyleXfs>
  <cellXfs count="162">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65" fontId="32" fillId="9" borderId="16" xfId="0" applyNumberFormat="1" applyFont="1" applyFill="1" applyBorder="1" applyAlignment="1">
      <alignment horizontal="center" vertical="center" wrapText="1"/>
    </xf>
    <xf numFmtId="0" fontId="1" fillId="0" borderId="16" xfId="0" applyFont="1" applyBorder="1" applyAlignment="1" applyProtection="1">
      <alignment horizontal="center" vertical="center" wrapText="1"/>
    </xf>
    <xf numFmtId="165" fontId="32" fillId="0" borderId="16" xfId="0" applyNumberFormat="1" applyFont="1" applyBorder="1" applyAlignment="1" applyProtection="1">
      <alignment horizontal="center" vertical="center" wrapText="1"/>
      <protection locked="0"/>
    </xf>
    <xf numFmtId="1" fontId="34" fillId="0" borderId="16" xfId="2" applyNumberFormat="1" applyFont="1" applyBorder="1" applyAlignment="1" applyProtection="1">
      <alignment horizontal="center" vertical="center"/>
    </xf>
    <xf numFmtId="49" fontId="35" fillId="9" borderId="16" xfId="2" applyNumberFormat="1" applyFont="1" applyFill="1" applyBorder="1" applyAlignment="1" applyProtection="1">
      <alignment horizontal="left" vertical="top" wrapText="1"/>
      <protection locked="0"/>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3" fillId="0" borderId="0" xfId="8" applyFont="1" applyAlignment="1" applyProtection="1">
      <alignment horizontal="justify" vertical="top"/>
      <protection locked="0"/>
    </xf>
    <xf numFmtId="3" fontId="12" fillId="0" borderId="0" xfId="9" applyBorder="1" applyAlignment="1" applyProtection="1">
      <alignment horizontal="justify" vertical="top"/>
      <protection locked="0"/>
    </xf>
    <xf numFmtId="0" fontId="9" fillId="0" borderId="0" xfId="6" applyAlignment="1" applyProtection="1">
      <alignment horizontal="justify" vertical="top"/>
      <protection locked="0"/>
    </xf>
    <xf numFmtId="0" fontId="1" fillId="7" borderId="16" xfId="0" applyFont="1" applyFill="1" applyBorder="1" applyAlignment="1">
      <alignment horizontal="justify" vertical="center" wrapText="1"/>
    </xf>
    <xf numFmtId="0" fontId="36"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0" fontId="29" fillId="10" borderId="30" xfId="0" applyFont="1" applyFill="1" applyBorder="1" applyAlignment="1">
      <alignment vertical="center" wrapText="1"/>
    </xf>
    <xf numFmtId="9" fontId="33" fillId="0"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justify" vertical="top" wrapText="1"/>
    </xf>
    <xf numFmtId="49" fontId="35" fillId="0" borderId="16" xfId="2" applyNumberFormat="1" applyFont="1" applyFill="1" applyBorder="1" applyAlignment="1" applyProtection="1">
      <alignment horizontal="left" vertical="top" wrapText="1"/>
      <protection locked="0"/>
    </xf>
    <xf numFmtId="0" fontId="1" fillId="0" borderId="16" xfId="0" applyFont="1" applyBorder="1" applyAlignment="1">
      <alignment horizontal="justify" vertical="top" wrapText="1"/>
    </xf>
    <xf numFmtId="0" fontId="1" fillId="0" borderId="16" xfId="0" applyFont="1" applyBorder="1" applyAlignment="1">
      <alignment vertical="center" wrapText="1"/>
    </xf>
    <xf numFmtId="0" fontId="23" fillId="0" borderId="20" xfId="11" applyFont="1" applyFill="1" applyBorder="1" applyAlignment="1">
      <alignment vertical="center" wrapText="1"/>
    </xf>
    <xf numFmtId="0" fontId="1" fillId="2" borderId="0" xfId="0" applyFont="1" applyFill="1" applyBorder="1" applyAlignment="1">
      <alignment horizontal="center" wrapText="1"/>
    </xf>
    <xf numFmtId="0" fontId="37" fillId="2" borderId="16" xfId="1" applyFont="1" applyFill="1" applyBorder="1" applyAlignment="1">
      <alignment horizontal="center" vertical="top" wrapText="1"/>
    </xf>
    <xf numFmtId="14" fontId="32" fillId="0" borderId="16" xfId="0" applyNumberFormat="1" applyFont="1" applyBorder="1" applyAlignment="1" applyProtection="1">
      <alignment horizontal="center" vertical="center" wrapText="1"/>
      <protection locked="0"/>
    </xf>
    <xf numFmtId="165" fontId="32" fillId="0" borderId="16" xfId="0" applyNumberFormat="1" applyFont="1" applyFill="1" applyBorder="1" applyAlignment="1">
      <alignment horizontal="center" vertical="center" wrapText="1"/>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4" borderId="27" xfId="0" applyFont="1" applyFill="1" applyBorder="1" applyAlignment="1">
      <alignment vertical="top" wrapText="1"/>
    </xf>
    <xf numFmtId="0" fontId="28" fillId="4" borderId="28" xfId="0" applyFont="1" applyFill="1" applyBorder="1" applyAlignment="1">
      <alignment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16" xfId="0" applyFont="1" applyFill="1" applyBorder="1" applyAlignment="1">
      <alignment horizontal="left" vertical="top" wrapText="1"/>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0" xfId="0" applyFont="1" applyFill="1" applyBorder="1" applyAlignment="1">
      <alignment horizontal="center"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0" fillId="2" borderId="0" xfId="0" applyFill="1" applyBorder="1" applyAlignment="1">
      <alignment horizontal="center"/>
    </xf>
    <xf numFmtId="0" fontId="18" fillId="0" borderId="0" xfId="3" applyFont="1" applyAlignment="1" applyProtection="1">
      <alignment horizontal="left"/>
      <protection locked="0"/>
    </xf>
    <xf numFmtId="0" fontId="20" fillId="0" borderId="3" xfId="6" applyFont="1" applyBorder="1" applyAlignment="1" applyProtection="1">
      <alignment horizontal="left" vertical="top" wrapText="1"/>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0"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xf numFmtId="0" fontId="1" fillId="10" borderId="3" xfId="0" applyFont="1" applyFill="1" applyBorder="1" applyAlignment="1">
      <alignment horizontal="left" vertical="top" wrapText="1"/>
    </xf>
    <xf numFmtId="0" fontId="1" fillId="10" borderId="4" xfId="0" applyFont="1" applyFill="1" applyBorder="1" applyAlignment="1">
      <alignment horizontal="left" vertical="top" wrapText="1"/>
    </xf>
    <xf numFmtId="0" fontId="1" fillId="10" borderId="5" xfId="0" applyFont="1" applyFill="1" applyBorder="1" applyAlignment="1">
      <alignment horizontal="left" vertical="top" wrapText="1"/>
    </xf>
    <xf numFmtId="0" fontId="1" fillId="10" borderId="8" xfId="0" applyFont="1" applyFill="1" applyBorder="1" applyAlignment="1">
      <alignment horizontal="left" vertical="top" wrapText="1"/>
    </xf>
    <xf numFmtId="0" fontId="1" fillId="10" borderId="9" xfId="0" applyFont="1" applyFill="1" applyBorder="1" applyAlignment="1">
      <alignment horizontal="left" vertical="top" wrapText="1"/>
    </xf>
    <xf numFmtId="0" fontId="1" fillId="10" borderId="10" xfId="0" applyFont="1" applyFill="1" applyBorder="1" applyAlignment="1">
      <alignment horizontal="left" vertical="top" wrapText="1"/>
    </xf>
  </cellXfs>
  <cellStyles count="12">
    <cellStyle name="Activity" xfId="6"/>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#REF!</c:f>
              <c:numCache>
                <c:formatCode>General</c:formatCode>
                <c:ptCount val="1"/>
                <c:pt idx="0">
                  <c:v>1</c:v>
                </c:pt>
              </c:numCache>
            </c:numRef>
          </c:val>
        </c:ser>
        <c:ser>
          <c:idx val="5"/>
          <c:order val="1"/>
          <c:spPr>
            <a:noFill/>
          </c:spPr>
          <c:invertIfNegative val="0"/>
          <c:val>
            <c:numRef>
              <c:f>#REF!</c:f>
              <c:numCache>
                <c:formatCode>General</c:formatCode>
                <c:ptCount val="1"/>
                <c:pt idx="0">
                  <c:v>1</c:v>
                </c:pt>
              </c:numCache>
            </c:numRef>
          </c:val>
        </c:ser>
        <c:dLbls>
          <c:showLegendKey val="0"/>
          <c:showVal val="0"/>
          <c:showCatName val="0"/>
          <c:showSerName val="0"/>
          <c:showPercent val="0"/>
          <c:showBubbleSize val="0"/>
        </c:dLbls>
        <c:gapWidth val="50"/>
        <c:overlap val="100"/>
        <c:axId val="174591112"/>
        <c:axId val="329548976"/>
      </c:barChart>
      <c:catAx>
        <c:axId val="174591112"/>
        <c:scaling>
          <c:orientation val="maxMin"/>
        </c:scaling>
        <c:delete val="0"/>
        <c:axPos val="l"/>
        <c:majorTickMark val="out"/>
        <c:minorTickMark val="none"/>
        <c:tickLblPos val="nextTo"/>
        <c:crossAx val="329548976"/>
        <c:crossesAt val="42736"/>
        <c:auto val="1"/>
        <c:lblAlgn val="ctr"/>
        <c:lblOffset val="100"/>
        <c:noMultiLvlLbl val="0"/>
      </c:catAx>
      <c:valAx>
        <c:axId val="329548976"/>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CR"/>
          </a:p>
        </c:txPr>
        <c:crossAx val="17459111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12</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Herramienta%20-%20PMRi%202016%20servicio%20de%20dict&#225;menes%20II%20SE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del Trámite"/>
      <sheetName val="I parte"/>
      <sheetName val="II parte"/>
      <sheetName val="seguimiento"/>
    </sheetNames>
    <sheetDataSet>
      <sheetData sheetId="0"/>
      <sheetData sheetId="1"/>
      <sheetData sheetId="2">
        <row r="9">
          <cell r="C9" t="str">
            <v>DIGH</v>
          </cell>
          <cell r="D9">
            <v>42370</v>
          </cell>
          <cell r="E9">
            <v>42415</v>
          </cell>
        </row>
        <row r="10">
          <cell r="C10" t="str">
            <v>Gerencia</v>
          </cell>
          <cell r="D10">
            <v>42370</v>
          </cell>
          <cell r="E10">
            <v>42415</v>
          </cell>
        </row>
        <row r="11">
          <cell r="C11" t="str">
            <v>DIGH</v>
          </cell>
          <cell r="D11">
            <v>42415</v>
          </cell>
          <cell r="E11">
            <v>42434</v>
          </cell>
        </row>
        <row r="12">
          <cell r="C12" t="str">
            <v>Gerencia - DIGH</v>
          </cell>
          <cell r="D12">
            <v>42434</v>
          </cell>
          <cell r="E12">
            <v>42724</v>
          </cell>
        </row>
        <row r="13">
          <cell r="C13" t="str">
            <v>Gerencia y DIGH</v>
          </cell>
          <cell r="D13">
            <v>42370</v>
          </cell>
          <cell r="E13">
            <v>42460</v>
          </cell>
        </row>
        <row r="14">
          <cell r="C14" t="str">
            <v>DIGH</v>
          </cell>
          <cell r="D14">
            <v>42461</v>
          </cell>
          <cell r="E14">
            <v>42521</v>
          </cell>
        </row>
        <row r="15">
          <cell r="C15" t="str">
            <v>Junta Directiva</v>
          </cell>
          <cell r="D15">
            <v>42522</v>
          </cell>
          <cell r="E15">
            <v>42612</v>
          </cell>
        </row>
        <row r="16">
          <cell r="C16" t="str">
            <v>Gerencia - DIGH</v>
          </cell>
          <cell r="D16">
            <v>42614</v>
          </cell>
          <cell r="E16">
            <v>42724</v>
          </cell>
        </row>
        <row r="17">
          <cell r="C17" t="str">
            <v>DIGH - Gestion Informatica</v>
          </cell>
          <cell r="D17">
            <v>42370</v>
          </cell>
          <cell r="E17">
            <v>42689</v>
          </cell>
        </row>
        <row r="18">
          <cell r="C18" t="str">
            <v>DIGH</v>
          </cell>
          <cell r="D18">
            <v>42689</v>
          </cell>
          <cell r="E18">
            <v>42724</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B22" sqref="B22"/>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6" t="s">
        <v>23</v>
      </c>
      <c r="C2" s="77"/>
    </row>
    <row r="3" spans="2:3" ht="38.25" customHeight="1" thickBot="1" x14ac:dyDescent="0.25">
      <c r="B3" s="32" t="s">
        <v>24</v>
      </c>
      <c r="C3" s="33" t="s">
        <v>69</v>
      </c>
    </row>
    <row r="4" spans="2:3" ht="15.75" thickBot="1" x14ac:dyDescent="0.25">
      <c r="B4" s="32" t="s">
        <v>25</v>
      </c>
      <c r="C4" s="33" t="s">
        <v>53</v>
      </c>
    </row>
    <row r="5" spans="2:3" ht="15.75" thickBot="1" x14ac:dyDescent="0.25">
      <c r="B5" s="32" t="s">
        <v>26</v>
      </c>
      <c r="C5" s="33" t="s">
        <v>54</v>
      </c>
    </row>
    <row r="6" spans="2:3" ht="76.5" customHeight="1" thickBot="1" x14ac:dyDescent="0.25">
      <c r="B6" s="32" t="s">
        <v>27</v>
      </c>
      <c r="C6" s="33" t="s">
        <v>61</v>
      </c>
    </row>
    <row r="7" spans="2:3" ht="100.5" thickBot="1" x14ac:dyDescent="0.25">
      <c r="B7" s="34" t="s">
        <v>28</v>
      </c>
      <c r="C7" s="33" t="s">
        <v>66</v>
      </c>
    </row>
    <row r="8" spans="2:3" ht="15.75" thickBot="1" x14ac:dyDescent="0.25">
      <c r="B8" s="35" t="s">
        <v>29</v>
      </c>
      <c r="C8" s="36" t="s">
        <v>30</v>
      </c>
    </row>
    <row r="9" spans="2:3" ht="342.75" thickBot="1" x14ac:dyDescent="0.25">
      <c r="B9" s="41" t="s">
        <v>70</v>
      </c>
      <c r="C9" s="41" t="s">
        <v>62</v>
      </c>
    </row>
    <row r="10" spans="2:3" ht="84.75" customHeight="1" thickBot="1" x14ac:dyDescent="0.25">
      <c r="B10" s="78" t="s">
        <v>31</v>
      </c>
      <c r="C10" s="79"/>
    </row>
    <row r="11" spans="2:3" ht="15.75" thickBot="1" x14ac:dyDescent="0.25">
      <c r="B11" s="32" t="s">
        <v>32</v>
      </c>
      <c r="C11" s="33" t="s">
        <v>55</v>
      </c>
    </row>
    <row r="12" spans="2:3" ht="15.75" thickBot="1" x14ac:dyDescent="0.25">
      <c r="B12" s="32" t="s">
        <v>33</v>
      </c>
      <c r="C12" s="33" t="s">
        <v>63</v>
      </c>
    </row>
    <row r="13" spans="2:3" ht="20.25" customHeight="1" thickBot="1" x14ac:dyDescent="0.25">
      <c r="B13" s="32" t="s">
        <v>34</v>
      </c>
      <c r="C13" s="33" t="s">
        <v>65</v>
      </c>
    </row>
    <row r="14" spans="2:3" ht="35.25" customHeight="1" thickBot="1" x14ac:dyDescent="0.25">
      <c r="B14" s="32" t="s">
        <v>35</v>
      </c>
      <c r="C14" s="33" t="s">
        <v>64</v>
      </c>
    </row>
    <row r="15" spans="2:3" ht="15.75" thickBot="1" x14ac:dyDescent="0.25">
      <c r="B15" s="82" t="s">
        <v>41</v>
      </c>
      <c r="C15" s="83"/>
    </row>
    <row r="16" spans="2:3" ht="15.75" thickBot="1" x14ac:dyDescent="0.25">
      <c r="B16" s="32" t="s">
        <v>36</v>
      </c>
      <c r="C16" s="33" t="s">
        <v>56</v>
      </c>
    </row>
    <row r="17" spans="2:3" ht="72" thickBot="1" x14ac:dyDescent="0.25">
      <c r="B17" s="32" t="s">
        <v>37</v>
      </c>
      <c r="C17" s="65" t="s">
        <v>57</v>
      </c>
    </row>
    <row r="18" spans="2:3" ht="29.25" thickBot="1" x14ac:dyDescent="0.25">
      <c r="B18" s="32" t="s">
        <v>38</v>
      </c>
      <c r="C18" s="65" t="s">
        <v>58</v>
      </c>
    </row>
    <row r="19" spans="2:3" ht="29.25" thickBot="1" x14ac:dyDescent="0.25">
      <c r="B19" s="32" t="s">
        <v>39</v>
      </c>
      <c r="C19" s="65" t="s">
        <v>59</v>
      </c>
    </row>
    <row r="20" spans="2:3" ht="15.75" thickBot="1" x14ac:dyDescent="0.25">
      <c r="B20" s="32" t="s">
        <v>40</v>
      </c>
      <c r="C20" s="40" t="s">
        <v>60</v>
      </c>
    </row>
    <row r="21" spans="2:3" ht="39" customHeight="1" thickBot="1" x14ac:dyDescent="0.25">
      <c r="B21" s="80" t="s">
        <v>42</v>
      </c>
      <c r="C21" s="81"/>
    </row>
  </sheetData>
  <mergeCells count="4">
    <mergeCell ref="B2:C2"/>
    <mergeCell ref="B10:C10"/>
    <mergeCell ref="B21:C21"/>
    <mergeCell ref="B15:C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workbookViewId="0">
      <selection sqref="A1:XFD1048576"/>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85" t="s">
        <v>0</v>
      </c>
      <c r="B1" s="85"/>
      <c r="C1" s="85"/>
      <c r="D1" s="85"/>
      <c r="E1" s="85"/>
      <c r="F1" s="85"/>
      <c r="G1" s="85"/>
      <c r="H1" s="85"/>
      <c r="I1" s="85"/>
    </row>
    <row r="2" spans="1:11" x14ac:dyDescent="0.2">
      <c r="A2" s="96"/>
      <c r="B2" s="96"/>
      <c r="C2" s="96"/>
      <c r="D2" s="96"/>
      <c r="E2" s="96"/>
      <c r="F2" s="96"/>
      <c r="G2" s="96"/>
      <c r="H2" s="96"/>
      <c r="I2" s="96"/>
    </row>
    <row r="3" spans="1:11" ht="12.75" customHeight="1" x14ac:dyDescent="0.2">
      <c r="A3" s="86" t="s">
        <v>75</v>
      </c>
      <c r="B3" s="86"/>
      <c r="C3" s="86"/>
      <c r="D3" s="86"/>
      <c r="E3" s="86"/>
      <c r="F3" s="86"/>
      <c r="G3" s="86"/>
      <c r="H3" s="86"/>
      <c r="I3" s="86"/>
    </row>
    <row r="4" spans="1:11" ht="13.5" customHeight="1" x14ac:dyDescent="0.2">
      <c r="A4" s="86"/>
      <c r="B4" s="86"/>
      <c r="C4" s="86"/>
      <c r="D4" s="86"/>
      <c r="E4" s="86"/>
      <c r="F4" s="86"/>
      <c r="G4" s="86"/>
      <c r="H4" s="86"/>
      <c r="I4" s="86"/>
    </row>
    <row r="5" spans="1:11" x14ac:dyDescent="0.2">
      <c r="A5" s="84"/>
      <c r="B5" s="84"/>
      <c r="C5" s="84"/>
      <c r="D5" s="84"/>
      <c r="E5" s="84"/>
      <c r="F5" s="84"/>
      <c r="G5" s="84"/>
      <c r="H5" s="84"/>
      <c r="I5" s="84"/>
    </row>
    <row r="6" spans="1:11" ht="12.75" customHeight="1" x14ac:dyDescent="0.2">
      <c r="A6" s="87" t="s">
        <v>85</v>
      </c>
      <c r="B6" s="88"/>
      <c r="C6" s="88"/>
      <c r="D6" s="88"/>
      <c r="E6" s="88"/>
      <c r="F6" s="88"/>
      <c r="G6" s="88"/>
      <c r="H6" s="88"/>
      <c r="I6" s="89"/>
      <c r="K6" s="2"/>
    </row>
    <row r="7" spans="1:11" x14ac:dyDescent="0.2">
      <c r="A7" s="90"/>
      <c r="B7" s="91"/>
      <c r="C7" s="91"/>
      <c r="D7" s="91"/>
      <c r="E7" s="91"/>
      <c r="F7" s="91"/>
      <c r="G7" s="91"/>
      <c r="H7" s="91"/>
      <c r="I7" s="92"/>
    </row>
    <row r="8" spans="1:11" ht="21" x14ac:dyDescent="0.2">
      <c r="A8" s="90"/>
      <c r="B8" s="91"/>
      <c r="C8" s="91"/>
      <c r="D8" s="91"/>
      <c r="E8" s="91"/>
      <c r="F8" s="91"/>
      <c r="G8" s="91"/>
      <c r="H8" s="91"/>
      <c r="I8" s="92"/>
      <c r="K8" s="3"/>
    </row>
    <row r="9" spans="1:11" ht="21" x14ac:dyDescent="0.2">
      <c r="A9" s="90"/>
      <c r="B9" s="91"/>
      <c r="C9" s="91"/>
      <c r="D9" s="91"/>
      <c r="E9" s="91"/>
      <c r="F9" s="91"/>
      <c r="G9" s="91"/>
      <c r="H9" s="91"/>
      <c r="I9" s="92"/>
      <c r="K9" s="3"/>
    </row>
    <row r="10" spans="1:11" ht="21" x14ac:dyDescent="0.2">
      <c r="A10" s="90"/>
      <c r="B10" s="91"/>
      <c r="C10" s="91"/>
      <c r="D10" s="91"/>
      <c r="E10" s="91"/>
      <c r="F10" s="91"/>
      <c r="G10" s="91"/>
      <c r="H10" s="91"/>
      <c r="I10" s="92"/>
      <c r="K10" s="3"/>
    </row>
    <row r="11" spans="1:11" ht="21" x14ac:dyDescent="0.2">
      <c r="A11" s="90"/>
      <c r="B11" s="91"/>
      <c r="C11" s="91"/>
      <c r="D11" s="91"/>
      <c r="E11" s="91"/>
      <c r="F11" s="91"/>
      <c r="G11" s="91"/>
      <c r="H11" s="91"/>
      <c r="I11" s="92"/>
      <c r="K11" s="3"/>
    </row>
    <row r="12" spans="1:11" ht="21" x14ac:dyDescent="0.2">
      <c r="A12" s="90"/>
      <c r="B12" s="91"/>
      <c r="C12" s="91"/>
      <c r="D12" s="91"/>
      <c r="E12" s="91"/>
      <c r="F12" s="91"/>
      <c r="G12" s="91"/>
      <c r="H12" s="91"/>
      <c r="I12" s="92"/>
      <c r="K12" s="3"/>
    </row>
    <row r="13" spans="1:11" ht="21" x14ac:dyDescent="0.2">
      <c r="A13" s="90"/>
      <c r="B13" s="91"/>
      <c r="C13" s="91"/>
      <c r="D13" s="91"/>
      <c r="E13" s="91"/>
      <c r="F13" s="91"/>
      <c r="G13" s="91"/>
      <c r="H13" s="91"/>
      <c r="I13" s="92"/>
      <c r="K13" s="3"/>
    </row>
    <row r="14" spans="1:11" ht="21" x14ac:dyDescent="0.2">
      <c r="A14" s="90"/>
      <c r="B14" s="91"/>
      <c r="C14" s="91"/>
      <c r="D14" s="91"/>
      <c r="E14" s="91"/>
      <c r="F14" s="91"/>
      <c r="G14" s="91"/>
      <c r="H14" s="91"/>
      <c r="I14" s="92"/>
      <c r="K14" s="3"/>
    </row>
    <row r="15" spans="1:11" ht="21" x14ac:dyDescent="0.2">
      <c r="A15" s="90"/>
      <c r="B15" s="91"/>
      <c r="C15" s="91"/>
      <c r="D15" s="91"/>
      <c r="E15" s="91"/>
      <c r="F15" s="91"/>
      <c r="G15" s="91"/>
      <c r="H15" s="91"/>
      <c r="I15" s="92"/>
      <c r="K15" s="3"/>
    </row>
    <row r="16" spans="1:11" ht="21" x14ac:dyDescent="0.2">
      <c r="A16" s="90"/>
      <c r="B16" s="91"/>
      <c r="C16" s="91"/>
      <c r="D16" s="91"/>
      <c r="E16" s="91"/>
      <c r="F16" s="91"/>
      <c r="G16" s="91"/>
      <c r="H16" s="91"/>
      <c r="I16" s="92"/>
      <c r="K16" s="3"/>
    </row>
    <row r="17" spans="1:11" ht="21" x14ac:dyDescent="0.2">
      <c r="A17" s="90"/>
      <c r="B17" s="91"/>
      <c r="C17" s="91"/>
      <c r="D17" s="91"/>
      <c r="E17" s="91"/>
      <c r="F17" s="91"/>
      <c r="G17" s="91"/>
      <c r="H17" s="91"/>
      <c r="I17" s="92"/>
      <c r="K17" s="3"/>
    </row>
    <row r="18" spans="1:11" ht="21" x14ac:dyDescent="0.2">
      <c r="A18" s="90"/>
      <c r="B18" s="91"/>
      <c r="C18" s="91"/>
      <c r="D18" s="91"/>
      <c r="E18" s="91"/>
      <c r="F18" s="91"/>
      <c r="G18" s="91"/>
      <c r="H18" s="91"/>
      <c r="I18" s="92"/>
      <c r="K18" s="3"/>
    </row>
    <row r="19" spans="1:11" ht="21" x14ac:dyDescent="0.2">
      <c r="A19" s="90"/>
      <c r="B19" s="91"/>
      <c r="C19" s="91"/>
      <c r="D19" s="91"/>
      <c r="E19" s="91"/>
      <c r="F19" s="91"/>
      <c r="G19" s="91"/>
      <c r="H19" s="91"/>
      <c r="I19" s="92"/>
      <c r="K19" s="3"/>
    </row>
    <row r="20" spans="1:11" ht="21" x14ac:dyDescent="0.2">
      <c r="A20" s="90"/>
      <c r="B20" s="91"/>
      <c r="C20" s="91"/>
      <c r="D20" s="91"/>
      <c r="E20" s="91"/>
      <c r="F20" s="91"/>
      <c r="G20" s="91"/>
      <c r="H20" s="91"/>
      <c r="I20" s="92"/>
      <c r="K20" s="3"/>
    </row>
    <row r="21" spans="1:11" ht="44.25" customHeight="1" x14ac:dyDescent="0.2">
      <c r="A21" s="93"/>
      <c r="B21" s="94"/>
      <c r="C21" s="94"/>
      <c r="D21" s="94"/>
      <c r="E21" s="94"/>
      <c r="F21" s="94"/>
      <c r="G21" s="94"/>
      <c r="H21" s="94"/>
      <c r="I21" s="95"/>
    </row>
    <row r="22" spans="1:11" x14ac:dyDescent="0.2">
      <c r="A22" s="84"/>
      <c r="B22" s="84"/>
      <c r="C22" s="84"/>
      <c r="D22" s="84"/>
      <c r="E22" s="84"/>
      <c r="F22" s="84"/>
      <c r="G22" s="84"/>
      <c r="H22" s="84"/>
      <c r="I22" s="84"/>
    </row>
    <row r="23" spans="1:11" ht="12.75" customHeight="1" x14ac:dyDescent="0.2">
      <c r="A23" s="86" t="s">
        <v>74</v>
      </c>
      <c r="B23" s="86"/>
      <c r="C23" s="86"/>
      <c r="D23" s="86"/>
      <c r="E23" s="86"/>
      <c r="F23" s="86"/>
      <c r="G23" s="86"/>
      <c r="H23" s="86"/>
      <c r="I23" s="86"/>
    </row>
    <row r="24" spans="1:11" ht="15" x14ac:dyDescent="0.25">
      <c r="A24" s="86"/>
      <c r="B24" s="86"/>
      <c r="C24" s="86"/>
      <c r="D24" s="86"/>
      <c r="E24" s="86"/>
      <c r="F24" s="86"/>
      <c r="G24" s="86"/>
      <c r="H24" s="86"/>
      <c r="I24" s="86"/>
      <c r="K24" s="17"/>
    </row>
    <row r="25" spans="1:11" x14ac:dyDescent="0.2">
      <c r="A25" s="109"/>
      <c r="B25" s="109"/>
      <c r="C25" s="109"/>
      <c r="D25" s="109"/>
      <c r="E25" s="109"/>
      <c r="F25" s="109"/>
      <c r="G25" s="109"/>
      <c r="H25" s="109"/>
      <c r="I25" s="109"/>
    </row>
    <row r="26" spans="1:11" ht="13.5" customHeight="1" x14ac:dyDescent="0.2">
      <c r="A26" s="86" t="s">
        <v>2</v>
      </c>
      <c r="B26" s="86"/>
      <c r="C26" s="86"/>
      <c r="D26" s="86"/>
      <c r="E26" s="109"/>
      <c r="F26" s="110" t="s">
        <v>1</v>
      </c>
      <c r="G26" s="111"/>
      <c r="H26" s="111"/>
      <c r="I26" s="112"/>
      <c r="K26" s="2"/>
    </row>
    <row r="27" spans="1:11" ht="19.5" customHeight="1" x14ac:dyDescent="0.2">
      <c r="A27" s="113" t="s">
        <v>9</v>
      </c>
      <c r="B27" s="113"/>
      <c r="C27" s="73" t="s">
        <v>10</v>
      </c>
      <c r="D27" s="59" t="s">
        <v>11</v>
      </c>
      <c r="E27" s="109"/>
      <c r="F27" s="114" t="s">
        <v>86</v>
      </c>
      <c r="G27" s="115"/>
      <c r="H27" s="115"/>
      <c r="I27" s="116"/>
      <c r="K27" s="4"/>
    </row>
    <row r="28" spans="1:11" ht="18.75" x14ac:dyDescent="0.2">
      <c r="A28" s="42" t="str">
        <f>+'[1]II parte'!C9</f>
        <v>DIGH</v>
      </c>
      <c r="B28" s="42">
        <f>+'[1]II parte'!D9</f>
        <v>42370</v>
      </c>
      <c r="C28" s="42">
        <f>+'[1]II parte'!E9</f>
        <v>42415</v>
      </c>
      <c r="D28" s="60">
        <f>+C28-B28</f>
        <v>45</v>
      </c>
      <c r="E28" s="109"/>
      <c r="F28" s="117"/>
      <c r="G28" s="118"/>
      <c r="H28" s="118"/>
      <c r="I28" s="119"/>
      <c r="K28" s="4"/>
    </row>
    <row r="29" spans="1:11" ht="18.75" x14ac:dyDescent="0.2">
      <c r="A29" s="42" t="str">
        <f>+'[1]II parte'!C10</f>
        <v>Gerencia</v>
      </c>
      <c r="B29" s="42">
        <f>+'[1]II parte'!D10</f>
        <v>42370</v>
      </c>
      <c r="C29" s="42">
        <f>+'[1]II parte'!E10</f>
        <v>42415</v>
      </c>
      <c r="D29" s="60">
        <f t="shared" ref="D29:D37" si="0">+C29-B29</f>
        <v>45</v>
      </c>
      <c r="E29" s="72"/>
      <c r="F29" s="117"/>
      <c r="G29" s="118"/>
      <c r="H29" s="118"/>
      <c r="I29" s="119"/>
      <c r="K29" s="4"/>
    </row>
    <row r="30" spans="1:11" ht="18.75" x14ac:dyDescent="0.2">
      <c r="A30" s="42" t="str">
        <f>+'[1]II parte'!C11</f>
        <v>DIGH</v>
      </c>
      <c r="B30" s="42">
        <f>+'[1]II parte'!D11</f>
        <v>42415</v>
      </c>
      <c r="C30" s="42">
        <f>+'[1]II parte'!E11</f>
        <v>42434</v>
      </c>
      <c r="D30" s="60">
        <f t="shared" si="0"/>
        <v>19</v>
      </c>
      <c r="E30" s="72"/>
      <c r="F30" s="117"/>
      <c r="G30" s="118"/>
      <c r="H30" s="118"/>
      <c r="I30" s="119"/>
      <c r="K30" s="4"/>
    </row>
    <row r="31" spans="1:11" ht="22.5" x14ac:dyDescent="0.2">
      <c r="A31" s="42" t="str">
        <f>+'[1]II parte'!C12</f>
        <v>Gerencia - DIGH</v>
      </c>
      <c r="B31" s="42">
        <f>+'[1]II parte'!D12</f>
        <v>42434</v>
      </c>
      <c r="C31" s="42">
        <f>+'[1]II parte'!E12</f>
        <v>42724</v>
      </c>
      <c r="D31" s="60">
        <f t="shared" si="0"/>
        <v>290</v>
      </c>
      <c r="E31" s="72"/>
      <c r="F31" s="117"/>
      <c r="G31" s="118"/>
      <c r="H31" s="118"/>
      <c r="I31" s="119"/>
      <c r="K31" s="4"/>
    </row>
    <row r="32" spans="1:11" ht="22.5" x14ac:dyDescent="0.2">
      <c r="A32" s="42" t="str">
        <f>+'[1]II parte'!C13</f>
        <v>Gerencia y DIGH</v>
      </c>
      <c r="B32" s="42">
        <f>+'[1]II parte'!D13</f>
        <v>42370</v>
      </c>
      <c r="C32" s="42">
        <f>+'[1]II parte'!E13</f>
        <v>42460</v>
      </c>
      <c r="D32" s="60">
        <f t="shared" si="0"/>
        <v>90</v>
      </c>
      <c r="E32" s="72"/>
      <c r="F32" s="117"/>
      <c r="G32" s="118"/>
      <c r="H32" s="118"/>
      <c r="I32" s="119"/>
      <c r="K32" s="4"/>
    </row>
    <row r="33" spans="1:11" ht="18.75" x14ac:dyDescent="0.2">
      <c r="A33" s="42" t="str">
        <f>+'[1]II parte'!C14</f>
        <v>DIGH</v>
      </c>
      <c r="B33" s="42">
        <f>+'[1]II parte'!D14</f>
        <v>42461</v>
      </c>
      <c r="C33" s="42">
        <f>+'[1]II parte'!E14</f>
        <v>42521</v>
      </c>
      <c r="D33" s="60">
        <f t="shared" si="0"/>
        <v>60</v>
      </c>
      <c r="E33" s="72"/>
      <c r="F33" s="117"/>
      <c r="G33" s="118"/>
      <c r="H33" s="118"/>
      <c r="I33" s="119"/>
      <c r="K33" s="4"/>
    </row>
    <row r="34" spans="1:11" ht="18.75" x14ac:dyDescent="0.2">
      <c r="A34" s="42" t="str">
        <f>+'[1]II parte'!C15</f>
        <v>Junta Directiva</v>
      </c>
      <c r="B34" s="42">
        <f>+'[1]II parte'!D15</f>
        <v>42522</v>
      </c>
      <c r="C34" s="42">
        <f>+'[1]II parte'!E15</f>
        <v>42612</v>
      </c>
      <c r="D34" s="60">
        <f t="shared" si="0"/>
        <v>90</v>
      </c>
      <c r="E34" s="72"/>
      <c r="F34" s="117"/>
      <c r="G34" s="118"/>
      <c r="H34" s="118"/>
      <c r="I34" s="119"/>
      <c r="K34" s="4"/>
    </row>
    <row r="35" spans="1:11" ht="22.5" x14ac:dyDescent="0.2">
      <c r="A35" s="42" t="str">
        <f>+'[1]II parte'!C16</f>
        <v>Gerencia - DIGH</v>
      </c>
      <c r="B35" s="42">
        <f>+'[1]II parte'!D16</f>
        <v>42614</v>
      </c>
      <c r="C35" s="42">
        <f>+'[1]II parte'!E16</f>
        <v>42724</v>
      </c>
      <c r="D35" s="60">
        <f t="shared" si="0"/>
        <v>110</v>
      </c>
      <c r="E35" s="72"/>
      <c r="F35" s="117"/>
      <c r="G35" s="118"/>
      <c r="H35" s="118"/>
      <c r="I35" s="119"/>
      <c r="K35" s="4"/>
    </row>
    <row r="36" spans="1:11" ht="22.5" x14ac:dyDescent="0.2">
      <c r="A36" s="42" t="str">
        <f>+'[1]II parte'!C17</f>
        <v>DIGH - Gestion Informatica</v>
      </c>
      <c r="B36" s="42">
        <f>+'[1]II parte'!D17</f>
        <v>42370</v>
      </c>
      <c r="C36" s="42">
        <f>+'[1]II parte'!E17</f>
        <v>42689</v>
      </c>
      <c r="D36" s="60">
        <f t="shared" si="0"/>
        <v>319</v>
      </c>
      <c r="E36" s="72"/>
      <c r="F36" s="117"/>
      <c r="G36" s="118"/>
      <c r="H36" s="118"/>
      <c r="I36" s="119"/>
      <c r="K36" s="4"/>
    </row>
    <row r="37" spans="1:11" ht="18.75" x14ac:dyDescent="0.2">
      <c r="A37" s="42" t="str">
        <f>+'[1]II parte'!C18</f>
        <v>DIGH</v>
      </c>
      <c r="B37" s="42">
        <f>+'[1]II parte'!D18</f>
        <v>42689</v>
      </c>
      <c r="C37" s="42">
        <f>+'[1]II parte'!E18</f>
        <v>42724</v>
      </c>
      <c r="D37" s="60">
        <f t="shared" si="0"/>
        <v>35</v>
      </c>
      <c r="E37" s="72"/>
      <c r="F37" s="120"/>
      <c r="G37" s="121"/>
      <c r="H37" s="121"/>
      <c r="I37" s="122"/>
      <c r="K37" s="4"/>
    </row>
    <row r="38" spans="1:11" ht="18.75" x14ac:dyDescent="0.2">
      <c r="A38" s="62"/>
      <c r="B38" s="62"/>
      <c r="C38" s="62"/>
      <c r="D38" s="63"/>
      <c r="E38" s="72"/>
      <c r="F38" s="64"/>
      <c r="G38" s="64"/>
      <c r="H38" s="64"/>
      <c r="I38" s="64"/>
      <c r="K38" s="4"/>
    </row>
    <row r="39" spans="1:11" x14ac:dyDescent="0.2">
      <c r="A39" s="109"/>
      <c r="B39" s="109"/>
      <c r="C39" s="109"/>
      <c r="D39" s="109"/>
      <c r="E39" s="109"/>
      <c r="F39" s="109"/>
      <c r="G39" s="109"/>
      <c r="H39" s="109"/>
      <c r="I39" s="109"/>
    </row>
    <row r="40" spans="1:11" x14ac:dyDescent="0.2">
      <c r="A40" s="156" t="s">
        <v>87</v>
      </c>
      <c r="B40" s="157"/>
      <c r="C40" s="157"/>
      <c r="D40" s="157"/>
      <c r="E40" s="157"/>
      <c r="F40" s="157"/>
      <c r="G40" s="157"/>
      <c r="H40" s="157"/>
      <c r="I40" s="158"/>
      <c r="K40" s="2"/>
    </row>
    <row r="41" spans="1:11" ht="18.75" x14ac:dyDescent="0.2">
      <c r="A41" s="159"/>
      <c r="B41" s="160"/>
      <c r="C41" s="160"/>
      <c r="D41" s="160"/>
      <c r="E41" s="160"/>
      <c r="F41" s="160"/>
      <c r="G41" s="160"/>
      <c r="H41" s="160"/>
      <c r="I41" s="161"/>
      <c r="K41" s="4"/>
    </row>
    <row r="42" spans="1:11" x14ac:dyDescent="0.2">
      <c r="A42" s="109"/>
      <c r="B42" s="109"/>
      <c r="C42" s="109"/>
      <c r="D42" s="109"/>
      <c r="E42" s="109"/>
      <c r="F42" s="109"/>
      <c r="G42" s="109"/>
      <c r="H42" s="109"/>
      <c r="I42" s="109"/>
    </row>
    <row r="43" spans="1:11" x14ac:dyDescent="0.2">
      <c r="A43" s="103" t="s">
        <v>72</v>
      </c>
      <c r="B43" s="104"/>
      <c r="C43" s="104"/>
      <c r="D43" s="104"/>
      <c r="E43" s="104"/>
      <c r="F43" s="104"/>
      <c r="G43" s="104"/>
      <c r="H43" s="104"/>
      <c r="I43" s="105"/>
      <c r="K43" s="2"/>
    </row>
    <row r="44" spans="1:11" ht="18.75" x14ac:dyDescent="0.2">
      <c r="A44" s="106"/>
      <c r="B44" s="107"/>
      <c r="C44" s="107"/>
      <c r="D44" s="107"/>
      <c r="E44" s="107"/>
      <c r="F44" s="107"/>
      <c r="G44" s="107"/>
      <c r="H44" s="107"/>
      <c r="I44" s="108"/>
      <c r="K44" s="4"/>
    </row>
    <row r="45" spans="1:11" x14ac:dyDescent="0.2">
      <c r="A45" s="109"/>
      <c r="B45" s="109"/>
      <c r="C45" s="109"/>
      <c r="D45" s="109"/>
      <c r="E45" s="109"/>
      <c r="F45" s="109"/>
      <c r="G45" s="109"/>
      <c r="H45" s="109"/>
      <c r="I45" s="109"/>
    </row>
    <row r="46" spans="1:11" ht="18.75" x14ac:dyDescent="0.2">
      <c r="A46" s="103" t="s">
        <v>88</v>
      </c>
      <c r="B46" s="104"/>
      <c r="C46" s="104"/>
      <c r="D46" s="104"/>
      <c r="E46" s="104"/>
      <c r="F46" s="104"/>
      <c r="G46" s="104"/>
      <c r="H46" s="104"/>
      <c r="I46" s="105"/>
      <c r="K46" s="4"/>
    </row>
    <row r="47" spans="1:11" ht="39.75" customHeight="1" x14ac:dyDescent="0.2">
      <c r="A47" s="106"/>
      <c r="B47" s="107"/>
      <c r="C47" s="107"/>
      <c r="D47" s="107"/>
      <c r="E47" s="107"/>
      <c r="F47" s="107"/>
      <c r="G47" s="107"/>
      <c r="H47" s="107"/>
      <c r="I47" s="108"/>
    </row>
    <row r="48" spans="1:11" x14ac:dyDescent="0.2">
      <c r="A48" s="109"/>
      <c r="B48" s="109"/>
      <c r="C48" s="109"/>
      <c r="D48" s="109"/>
      <c r="E48" s="109"/>
      <c r="F48" s="109"/>
      <c r="G48" s="109"/>
      <c r="H48" s="109"/>
      <c r="I48" s="109"/>
    </row>
    <row r="49" spans="1:9" ht="19.5" customHeight="1" x14ac:dyDescent="0.2">
      <c r="A49" s="103" t="s">
        <v>73</v>
      </c>
      <c r="B49" s="104"/>
      <c r="C49" s="104"/>
      <c r="D49" s="104"/>
      <c r="E49" s="104"/>
      <c r="F49" s="104"/>
      <c r="G49" s="104"/>
      <c r="H49" s="104"/>
      <c r="I49" s="105"/>
    </row>
    <row r="50" spans="1:9" ht="16.5" customHeight="1" x14ac:dyDescent="0.2">
      <c r="A50" s="106"/>
      <c r="B50" s="107"/>
      <c r="C50" s="107"/>
      <c r="D50" s="107"/>
      <c r="E50" s="107"/>
      <c r="F50" s="107"/>
      <c r="G50" s="107"/>
      <c r="H50" s="107"/>
      <c r="I50" s="108"/>
    </row>
    <row r="51" spans="1:9" x14ac:dyDescent="0.2">
      <c r="A51" s="123"/>
      <c r="B51" s="123"/>
      <c r="C51" s="123"/>
      <c r="D51" s="123"/>
      <c r="E51" s="123"/>
      <c r="F51" s="123"/>
      <c r="G51" s="123"/>
      <c r="H51" s="123"/>
      <c r="I51" s="123"/>
    </row>
  </sheetData>
  <mergeCells count="22">
    <mergeCell ref="A48:I48"/>
    <mergeCell ref="A49:I50"/>
    <mergeCell ref="A51:I51"/>
    <mergeCell ref="A39:I39"/>
    <mergeCell ref="A40:I41"/>
    <mergeCell ref="A42:I42"/>
    <mergeCell ref="A43:I44"/>
    <mergeCell ref="A45:I45"/>
    <mergeCell ref="A46:I47"/>
    <mergeCell ref="A23:I24"/>
    <mergeCell ref="A25:I25"/>
    <mergeCell ref="A26:D26"/>
    <mergeCell ref="E26:E28"/>
    <mergeCell ref="F26:I26"/>
    <mergeCell ref="A27:B27"/>
    <mergeCell ref="F27:I37"/>
    <mergeCell ref="A1:I1"/>
    <mergeCell ref="A2:I2"/>
    <mergeCell ref="A3:I4"/>
    <mergeCell ref="A5:I5"/>
    <mergeCell ref="A6:I21"/>
    <mergeCell ref="A22: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0" workbookViewId="0">
      <selection activeCell="B31" sqref="B31"/>
    </sheetView>
  </sheetViews>
  <sheetFormatPr baseColWidth="10" defaultColWidth="11.42578125" defaultRowHeight="12.75" x14ac:dyDescent="0.2"/>
  <cols>
    <col min="1" max="4" width="11.42578125" style="1"/>
    <col min="5" max="5" width="9.140625" style="1" customWidth="1"/>
    <col min="6" max="8" width="11.42578125" style="1"/>
    <col min="9" max="9" width="29" style="1" customWidth="1"/>
    <col min="10" max="16384" width="11.42578125" style="1"/>
  </cols>
  <sheetData>
    <row r="1" spans="1:11" ht="25.5" customHeight="1" x14ac:dyDescent="0.2">
      <c r="A1" s="85" t="s">
        <v>0</v>
      </c>
      <c r="B1" s="85"/>
      <c r="C1" s="85"/>
      <c r="D1" s="85"/>
      <c r="E1" s="85"/>
      <c r="F1" s="85"/>
      <c r="G1" s="85"/>
      <c r="H1" s="85"/>
      <c r="I1" s="85"/>
    </row>
    <row r="2" spans="1:11" x14ac:dyDescent="0.2">
      <c r="A2" s="96"/>
      <c r="B2" s="96"/>
      <c r="C2" s="96"/>
      <c r="D2" s="96"/>
      <c r="E2" s="96"/>
      <c r="F2" s="96"/>
      <c r="G2" s="96"/>
      <c r="H2" s="96"/>
      <c r="I2" s="96"/>
    </row>
    <row r="3" spans="1:11" ht="12.75" customHeight="1" x14ac:dyDescent="0.2">
      <c r="A3" s="86" t="s">
        <v>75</v>
      </c>
      <c r="B3" s="86"/>
      <c r="C3" s="86"/>
      <c r="D3" s="86"/>
      <c r="E3" s="86"/>
      <c r="F3" s="86"/>
      <c r="G3" s="86"/>
      <c r="H3" s="86"/>
      <c r="I3" s="86"/>
    </row>
    <row r="4" spans="1:11" ht="13.5" customHeight="1" x14ac:dyDescent="0.2">
      <c r="A4" s="86"/>
      <c r="B4" s="86"/>
      <c r="C4" s="86"/>
      <c r="D4" s="86"/>
      <c r="E4" s="86"/>
      <c r="F4" s="86"/>
      <c r="G4" s="86"/>
      <c r="H4" s="86"/>
      <c r="I4" s="86"/>
    </row>
    <row r="5" spans="1:11" x14ac:dyDescent="0.2">
      <c r="A5" s="84"/>
      <c r="B5" s="84"/>
      <c r="C5" s="84"/>
      <c r="D5" s="84"/>
      <c r="E5" s="84"/>
      <c r="F5" s="84"/>
      <c r="G5" s="84"/>
      <c r="H5" s="84"/>
      <c r="I5" s="84"/>
    </row>
    <row r="6" spans="1:11" ht="12.75" customHeight="1" x14ac:dyDescent="0.2">
      <c r="A6" s="87" t="s">
        <v>84</v>
      </c>
      <c r="B6" s="88"/>
      <c r="C6" s="88"/>
      <c r="D6" s="88"/>
      <c r="E6" s="88"/>
      <c r="F6" s="88"/>
      <c r="G6" s="88"/>
      <c r="H6" s="88"/>
      <c r="I6" s="89"/>
      <c r="K6" s="2"/>
    </row>
    <row r="7" spans="1:11" x14ac:dyDescent="0.2">
      <c r="A7" s="90"/>
      <c r="B7" s="91"/>
      <c r="C7" s="91"/>
      <c r="D7" s="91"/>
      <c r="E7" s="91"/>
      <c r="F7" s="91"/>
      <c r="G7" s="91"/>
      <c r="H7" s="91"/>
      <c r="I7" s="92"/>
      <c r="K7" s="2"/>
    </row>
    <row r="8" spans="1:11" ht="21" x14ac:dyDescent="0.2">
      <c r="A8" s="90"/>
      <c r="B8" s="91"/>
      <c r="C8" s="91"/>
      <c r="D8" s="91"/>
      <c r="E8" s="91"/>
      <c r="F8" s="91"/>
      <c r="G8" s="91"/>
      <c r="H8" s="91"/>
      <c r="I8" s="92"/>
      <c r="K8" s="3"/>
    </row>
    <row r="9" spans="1:11" ht="21" x14ac:dyDescent="0.2">
      <c r="A9" s="90"/>
      <c r="B9" s="91"/>
      <c r="C9" s="91"/>
      <c r="D9" s="91"/>
      <c r="E9" s="91"/>
      <c r="F9" s="91"/>
      <c r="G9" s="91"/>
      <c r="H9" s="91"/>
      <c r="I9" s="92"/>
      <c r="K9" s="3"/>
    </row>
    <row r="10" spans="1:11" ht="21" x14ac:dyDescent="0.2">
      <c r="A10" s="90"/>
      <c r="B10" s="91"/>
      <c r="C10" s="91"/>
      <c r="D10" s="91"/>
      <c r="E10" s="91"/>
      <c r="F10" s="91"/>
      <c r="G10" s="91"/>
      <c r="H10" s="91"/>
      <c r="I10" s="92"/>
      <c r="K10" s="3"/>
    </row>
    <row r="11" spans="1:11" ht="21" x14ac:dyDescent="0.2">
      <c r="A11" s="90"/>
      <c r="B11" s="91"/>
      <c r="C11" s="91"/>
      <c r="D11" s="91"/>
      <c r="E11" s="91"/>
      <c r="F11" s="91"/>
      <c r="G11" s="91"/>
      <c r="H11" s="91"/>
      <c r="I11" s="92"/>
      <c r="K11" s="3"/>
    </row>
    <row r="12" spans="1:11" ht="21" x14ac:dyDescent="0.2">
      <c r="A12" s="90"/>
      <c r="B12" s="91"/>
      <c r="C12" s="91"/>
      <c r="D12" s="91"/>
      <c r="E12" s="91"/>
      <c r="F12" s="91"/>
      <c r="G12" s="91"/>
      <c r="H12" s="91"/>
      <c r="I12" s="92"/>
      <c r="K12" s="3"/>
    </row>
    <row r="13" spans="1:11" ht="21" x14ac:dyDescent="0.2">
      <c r="A13" s="90"/>
      <c r="B13" s="91"/>
      <c r="C13" s="91"/>
      <c r="D13" s="91"/>
      <c r="E13" s="91"/>
      <c r="F13" s="91"/>
      <c r="G13" s="91"/>
      <c r="H13" s="91"/>
      <c r="I13" s="92"/>
      <c r="K13" s="3"/>
    </row>
    <row r="14" spans="1:11" ht="21" x14ac:dyDescent="0.2">
      <c r="A14" s="90"/>
      <c r="B14" s="91"/>
      <c r="C14" s="91"/>
      <c r="D14" s="91"/>
      <c r="E14" s="91"/>
      <c r="F14" s="91"/>
      <c r="G14" s="91"/>
      <c r="H14" s="91"/>
      <c r="I14" s="92"/>
      <c r="K14" s="3"/>
    </row>
    <row r="15" spans="1:11" ht="21" x14ac:dyDescent="0.2">
      <c r="A15" s="90"/>
      <c r="B15" s="91"/>
      <c r="C15" s="91"/>
      <c r="D15" s="91"/>
      <c r="E15" s="91"/>
      <c r="F15" s="91"/>
      <c r="G15" s="91"/>
      <c r="H15" s="91"/>
      <c r="I15" s="92"/>
      <c r="K15" s="3"/>
    </row>
    <row r="16" spans="1:11" ht="21" x14ac:dyDescent="0.2">
      <c r="A16" s="90"/>
      <c r="B16" s="91"/>
      <c r="C16" s="91"/>
      <c r="D16" s="91"/>
      <c r="E16" s="91"/>
      <c r="F16" s="91"/>
      <c r="G16" s="91"/>
      <c r="H16" s="91"/>
      <c r="I16" s="92"/>
      <c r="K16" s="3"/>
    </row>
    <row r="17" spans="1:11" ht="21" x14ac:dyDescent="0.2">
      <c r="A17" s="90"/>
      <c r="B17" s="91"/>
      <c r="C17" s="91"/>
      <c r="D17" s="91"/>
      <c r="E17" s="91"/>
      <c r="F17" s="91"/>
      <c r="G17" s="91"/>
      <c r="H17" s="91"/>
      <c r="I17" s="92"/>
      <c r="K17" s="3"/>
    </row>
    <row r="18" spans="1:11" ht="21" x14ac:dyDescent="0.2">
      <c r="A18" s="90"/>
      <c r="B18" s="91"/>
      <c r="C18" s="91"/>
      <c r="D18" s="91"/>
      <c r="E18" s="91"/>
      <c r="F18" s="91"/>
      <c r="G18" s="91"/>
      <c r="H18" s="91"/>
      <c r="I18" s="92"/>
      <c r="K18" s="3"/>
    </row>
    <row r="19" spans="1:11" ht="21" x14ac:dyDescent="0.2">
      <c r="A19" s="90"/>
      <c r="B19" s="91"/>
      <c r="C19" s="91"/>
      <c r="D19" s="91"/>
      <c r="E19" s="91"/>
      <c r="F19" s="91"/>
      <c r="G19" s="91"/>
      <c r="H19" s="91"/>
      <c r="I19" s="92"/>
      <c r="K19" s="3"/>
    </row>
    <row r="20" spans="1:11" ht="21" x14ac:dyDescent="0.2">
      <c r="A20" s="90"/>
      <c r="B20" s="91"/>
      <c r="C20" s="91"/>
      <c r="D20" s="91"/>
      <c r="E20" s="91"/>
      <c r="F20" s="91"/>
      <c r="G20" s="91"/>
      <c r="H20" s="91"/>
      <c r="I20" s="92"/>
      <c r="K20" s="3"/>
    </row>
    <row r="21" spans="1:11" ht="24.75" customHeight="1" x14ac:dyDescent="0.2">
      <c r="A21" s="93"/>
      <c r="B21" s="94"/>
      <c r="C21" s="94"/>
      <c r="D21" s="94"/>
      <c r="E21" s="94"/>
      <c r="F21" s="94"/>
      <c r="G21" s="94"/>
      <c r="H21" s="94"/>
      <c r="I21" s="95"/>
    </row>
    <row r="22" spans="1:11" x14ac:dyDescent="0.2">
      <c r="A22" s="84"/>
      <c r="B22" s="84"/>
      <c r="C22" s="84"/>
      <c r="D22" s="84"/>
      <c r="E22" s="84"/>
      <c r="F22" s="84"/>
      <c r="G22" s="84"/>
      <c r="H22" s="84"/>
      <c r="I22" s="84"/>
    </row>
    <row r="23" spans="1:11" ht="12.75" customHeight="1" x14ac:dyDescent="0.2">
      <c r="A23" s="86" t="s">
        <v>74</v>
      </c>
      <c r="B23" s="86"/>
      <c r="C23" s="86"/>
      <c r="D23" s="86"/>
      <c r="E23" s="86"/>
      <c r="F23" s="86"/>
      <c r="G23" s="86"/>
      <c r="H23" s="86"/>
      <c r="I23" s="86"/>
    </row>
    <row r="24" spans="1:11" ht="15" x14ac:dyDescent="0.25">
      <c r="A24" s="86"/>
      <c r="B24" s="86"/>
      <c r="C24" s="86"/>
      <c r="D24" s="86"/>
      <c r="E24" s="86"/>
      <c r="F24" s="86"/>
      <c r="G24" s="86"/>
      <c r="H24" s="86"/>
      <c r="I24" s="86"/>
      <c r="K24" s="17"/>
    </row>
    <row r="25" spans="1:11" x14ac:dyDescent="0.2">
      <c r="A25" s="109"/>
      <c r="B25" s="109"/>
      <c r="C25" s="109"/>
      <c r="D25" s="109"/>
      <c r="E25" s="109"/>
      <c r="F25" s="109"/>
      <c r="G25" s="109"/>
      <c r="H25" s="109"/>
      <c r="I25" s="109"/>
    </row>
    <row r="26" spans="1:11" ht="13.5" customHeight="1" x14ac:dyDescent="0.2">
      <c r="A26" s="86" t="s">
        <v>2</v>
      </c>
      <c r="B26" s="86"/>
      <c r="C26" s="86"/>
      <c r="D26" s="86"/>
      <c r="E26" s="109"/>
      <c r="F26" s="110" t="s">
        <v>1</v>
      </c>
      <c r="G26" s="111"/>
      <c r="H26" s="111"/>
      <c r="I26" s="112"/>
      <c r="K26" s="2"/>
    </row>
    <row r="27" spans="1:11" ht="19.5" customHeight="1" x14ac:dyDescent="0.2">
      <c r="A27" s="113" t="s">
        <v>9</v>
      </c>
      <c r="B27" s="113"/>
      <c r="C27" s="58" t="s">
        <v>10</v>
      </c>
      <c r="D27" s="59" t="s">
        <v>11</v>
      </c>
      <c r="E27" s="109"/>
      <c r="F27" s="114" t="s">
        <v>77</v>
      </c>
      <c r="G27" s="115"/>
      <c r="H27" s="115"/>
      <c r="I27" s="116"/>
      <c r="K27" s="4"/>
    </row>
    <row r="28" spans="1:11" ht="18.75" x14ac:dyDescent="0.2">
      <c r="A28" s="42" t="str">
        <f>+'II parte2017 Continuación 2016'!C9</f>
        <v>Gerencia</v>
      </c>
      <c r="B28" s="75">
        <f>+'II parte2017 Continuación 2016'!D9</f>
        <v>42736</v>
      </c>
      <c r="C28" s="75">
        <f>+'II parte2017 Continuación 2016'!E9</f>
        <v>42855</v>
      </c>
      <c r="D28" s="60">
        <f>+C28-B28</f>
        <v>119</v>
      </c>
      <c r="E28" s="109"/>
      <c r="F28" s="117"/>
      <c r="G28" s="118"/>
      <c r="H28" s="118"/>
      <c r="I28" s="119"/>
      <c r="K28" s="4"/>
    </row>
    <row r="29" spans="1:11" ht="45.75" customHeight="1" x14ac:dyDescent="0.2">
      <c r="A29" s="42" t="str">
        <f>+'II parte2017 Continuación 2016'!C10</f>
        <v>Gerencia y DIGH</v>
      </c>
      <c r="B29" s="75">
        <f>+'II parte2017 Continuación 2016'!D10</f>
        <v>42736</v>
      </c>
      <c r="C29" s="75">
        <f>+'II parte2017 Continuación 2016'!E10</f>
        <v>42916</v>
      </c>
      <c r="D29" s="60">
        <f t="shared" ref="D29:D30" si="0">+C29-B29</f>
        <v>180</v>
      </c>
      <c r="E29" s="61"/>
      <c r="F29" s="117"/>
      <c r="G29" s="118"/>
      <c r="H29" s="118"/>
      <c r="I29" s="119"/>
      <c r="K29" s="4"/>
    </row>
    <row r="30" spans="1:11" ht="42" customHeight="1" x14ac:dyDescent="0.2">
      <c r="A30" s="42" t="str">
        <f>+'II parte2017 Continuación 2016'!C11</f>
        <v xml:space="preserve">Dirección DIGH y Gerencia </v>
      </c>
      <c r="B30" s="75">
        <f>+'II parte2017 Continuación 2016'!D11</f>
        <v>42736</v>
      </c>
      <c r="C30" s="75">
        <f>+'II parte2017 Continuación 2016'!E11</f>
        <v>42916</v>
      </c>
      <c r="D30" s="60">
        <f t="shared" si="0"/>
        <v>180</v>
      </c>
      <c r="E30" s="61"/>
      <c r="F30" s="120"/>
      <c r="G30" s="121"/>
      <c r="H30" s="121"/>
      <c r="I30" s="122"/>
      <c r="K30" s="4"/>
    </row>
    <row r="31" spans="1:11" ht="18.75" x14ac:dyDescent="0.2">
      <c r="A31" s="62"/>
      <c r="B31" s="62"/>
      <c r="C31" s="62"/>
      <c r="D31" s="63"/>
      <c r="E31" s="61"/>
      <c r="F31" s="64"/>
      <c r="G31" s="64"/>
      <c r="H31" s="64"/>
      <c r="I31" s="64"/>
      <c r="K31" s="4"/>
    </row>
    <row r="32" spans="1:11" x14ac:dyDescent="0.2">
      <c r="A32" s="109"/>
      <c r="B32" s="109"/>
      <c r="C32" s="109"/>
      <c r="D32" s="109"/>
      <c r="E32" s="109"/>
      <c r="F32" s="109"/>
      <c r="G32" s="109"/>
      <c r="H32" s="109"/>
      <c r="I32" s="109"/>
    </row>
    <row r="33" spans="1:11" x14ac:dyDescent="0.2">
      <c r="A33" s="97" t="s">
        <v>78</v>
      </c>
      <c r="B33" s="98"/>
      <c r="C33" s="98"/>
      <c r="D33" s="98"/>
      <c r="E33" s="98"/>
      <c r="F33" s="98"/>
      <c r="G33" s="98"/>
      <c r="H33" s="98"/>
      <c r="I33" s="99"/>
      <c r="K33" s="2"/>
    </row>
    <row r="34" spans="1:11" ht="18.75" x14ac:dyDescent="0.2">
      <c r="A34" s="100"/>
      <c r="B34" s="101"/>
      <c r="C34" s="101"/>
      <c r="D34" s="101"/>
      <c r="E34" s="101"/>
      <c r="F34" s="101"/>
      <c r="G34" s="101"/>
      <c r="H34" s="101"/>
      <c r="I34" s="102"/>
      <c r="K34" s="4"/>
    </row>
    <row r="35" spans="1:11" x14ac:dyDescent="0.2">
      <c r="A35" s="109"/>
      <c r="B35" s="109"/>
      <c r="C35" s="109"/>
      <c r="D35" s="109"/>
      <c r="E35" s="109"/>
      <c r="F35" s="109"/>
      <c r="G35" s="109"/>
      <c r="H35" s="109"/>
      <c r="I35" s="109"/>
    </row>
    <row r="36" spans="1:11" x14ac:dyDescent="0.2">
      <c r="A36" s="103" t="s">
        <v>72</v>
      </c>
      <c r="B36" s="104"/>
      <c r="C36" s="104"/>
      <c r="D36" s="104"/>
      <c r="E36" s="104"/>
      <c r="F36" s="104"/>
      <c r="G36" s="104"/>
      <c r="H36" s="104"/>
      <c r="I36" s="105"/>
      <c r="K36" s="2"/>
    </row>
    <row r="37" spans="1:11" ht="8.25" customHeight="1" x14ac:dyDescent="0.2">
      <c r="A37" s="106"/>
      <c r="B37" s="107"/>
      <c r="C37" s="107"/>
      <c r="D37" s="107"/>
      <c r="E37" s="107"/>
      <c r="F37" s="107"/>
      <c r="G37" s="107"/>
      <c r="H37" s="107"/>
      <c r="I37" s="108"/>
      <c r="K37" s="4"/>
    </row>
    <row r="38" spans="1:11" x14ac:dyDescent="0.2">
      <c r="A38" s="109"/>
      <c r="B38" s="109"/>
      <c r="C38" s="109"/>
      <c r="D38" s="109"/>
      <c r="E38" s="109"/>
      <c r="F38" s="109"/>
      <c r="G38" s="109"/>
      <c r="H38" s="109"/>
      <c r="I38" s="109"/>
    </row>
    <row r="39" spans="1:11" ht="18.75" x14ac:dyDescent="0.2">
      <c r="A39" s="103" t="s">
        <v>79</v>
      </c>
      <c r="B39" s="104"/>
      <c r="C39" s="104"/>
      <c r="D39" s="104"/>
      <c r="E39" s="104"/>
      <c r="F39" s="104"/>
      <c r="G39" s="104"/>
      <c r="H39" s="104"/>
      <c r="I39" s="105"/>
      <c r="K39" s="4"/>
    </row>
    <row r="40" spans="1:11" ht="12" customHeight="1" x14ac:dyDescent="0.2">
      <c r="A40" s="106"/>
      <c r="B40" s="107"/>
      <c r="C40" s="107"/>
      <c r="D40" s="107"/>
      <c r="E40" s="107"/>
      <c r="F40" s="107"/>
      <c r="G40" s="107"/>
      <c r="H40" s="107"/>
      <c r="I40" s="108"/>
    </row>
    <row r="41" spans="1:11" x14ac:dyDescent="0.2">
      <c r="A41" s="109"/>
      <c r="B41" s="109"/>
      <c r="C41" s="109"/>
      <c r="D41" s="109"/>
      <c r="E41" s="109"/>
      <c r="F41" s="109"/>
      <c r="G41" s="109"/>
      <c r="H41" s="109"/>
      <c r="I41" s="109"/>
    </row>
    <row r="42" spans="1:11" ht="19.5" customHeight="1" x14ac:dyDescent="0.2">
      <c r="A42" s="103" t="s">
        <v>73</v>
      </c>
      <c r="B42" s="104"/>
      <c r="C42" s="104"/>
      <c r="D42" s="104"/>
      <c r="E42" s="104"/>
      <c r="F42" s="104"/>
      <c r="G42" s="104"/>
      <c r="H42" s="104"/>
      <c r="I42" s="105"/>
    </row>
    <row r="43" spans="1:11" ht="16.5" customHeight="1" x14ac:dyDescent="0.2">
      <c r="A43" s="106"/>
      <c r="B43" s="107"/>
      <c r="C43" s="107"/>
      <c r="D43" s="107"/>
      <c r="E43" s="107"/>
      <c r="F43" s="107"/>
      <c r="G43" s="107"/>
      <c r="H43" s="107"/>
      <c r="I43" s="108"/>
    </row>
    <row r="44" spans="1:11" x14ac:dyDescent="0.2">
      <c r="A44" s="123"/>
      <c r="B44" s="123"/>
      <c r="C44" s="123"/>
      <c r="D44" s="123"/>
      <c r="E44" s="123"/>
      <c r="F44" s="123"/>
      <c r="G44" s="123"/>
      <c r="H44" s="123"/>
      <c r="I44" s="123"/>
    </row>
  </sheetData>
  <mergeCells count="22">
    <mergeCell ref="A42:I43"/>
    <mergeCell ref="A44:I44"/>
    <mergeCell ref="A41:I41"/>
    <mergeCell ref="A38:I38"/>
    <mergeCell ref="A39:I40"/>
    <mergeCell ref="A23:I24"/>
    <mergeCell ref="A33:I34"/>
    <mergeCell ref="A36:I37"/>
    <mergeCell ref="A32:I32"/>
    <mergeCell ref="A35:I35"/>
    <mergeCell ref="E26:E28"/>
    <mergeCell ref="A25:I25"/>
    <mergeCell ref="F26:I26"/>
    <mergeCell ref="A27:B27"/>
    <mergeCell ref="A26:D26"/>
    <mergeCell ref="F27:I30"/>
    <mergeCell ref="A22:I22"/>
    <mergeCell ref="A1:I1"/>
    <mergeCell ref="A3:I4"/>
    <mergeCell ref="A6:I21"/>
    <mergeCell ref="A5:I5"/>
    <mergeCell ref="A2:I2"/>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
  <sheetViews>
    <sheetView topLeftCell="B1" workbookViewId="0">
      <selection activeCell="B9" sqref="B9"/>
    </sheetView>
  </sheetViews>
  <sheetFormatPr baseColWidth="10" defaultColWidth="3.140625" defaultRowHeight="16.5" x14ac:dyDescent="0.25"/>
  <cols>
    <col min="1" max="1" width="3" style="5" customWidth="1"/>
    <col min="2" max="2" width="113" style="55" customWidth="1"/>
    <col min="3" max="3" width="18.140625" style="7" customWidth="1"/>
    <col min="4" max="4" width="15.5703125" style="7" customWidth="1"/>
    <col min="5" max="5" width="14.85546875" style="7" customWidth="1"/>
    <col min="6" max="6" width="11.7109375" style="6" customWidth="1"/>
    <col min="7" max="7" width="15.85546875" style="6" customWidth="1"/>
    <col min="8" max="8" width="11.42578125" style="6" customWidth="1"/>
    <col min="9" max="9" width="13.28515625" style="6" customWidth="1"/>
    <col min="10" max="10" width="36.7109375" style="21" customWidth="1"/>
    <col min="11" max="20" width="3.140625" style="5"/>
    <col min="21" max="22" width="6.85546875" style="5" customWidth="1"/>
    <col min="23" max="23" width="6.5703125" style="5" customWidth="1"/>
    <col min="24" max="16384" width="3.140625" style="5"/>
  </cols>
  <sheetData>
    <row r="2" spans="1:28" ht="14.25" x14ac:dyDescent="0.2">
      <c r="B2" s="124" t="s">
        <v>8</v>
      </c>
      <c r="C2" s="124"/>
      <c r="D2" s="124"/>
      <c r="E2" s="124"/>
      <c r="F2" s="124"/>
      <c r="G2" s="124"/>
      <c r="H2" s="124"/>
      <c r="I2" s="124"/>
      <c r="J2" s="124"/>
    </row>
    <row r="3" spans="1:28" ht="21" customHeight="1" x14ac:dyDescent="0.2">
      <c r="B3" s="124"/>
      <c r="C3" s="124"/>
      <c r="D3" s="124"/>
      <c r="E3" s="124"/>
      <c r="F3" s="124"/>
      <c r="G3" s="124"/>
      <c r="H3" s="124"/>
      <c r="I3" s="124"/>
      <c r="J3" s="124"/>
    </row>
    <row r="4" spans="1:28" ht="18.75" customHeight="1" x14ac:dyDescent="0.2">
      <c r="B4" s="124"/>
      <c r="C4" s="124"/>
      <c r="D4" s="124"/>
      <c r="E4" s="124"/>
      <c r="F4" s="124"/>
      <c r="G4" s="124"/>
      <c r="H4" s="124"/>
      <c r="I4" s="124"/>
      <c r="J4" s="124"/>
    </row>
    <row r="6" spans="1:28" ht="14.25" x14ac:dyDescent="0.2">
      <c r="A6" s="8"/>
      <c r="B6" s="53"/>
      <c r="C6" s="9"/>
      <c r="D6" s="9"/>
      <c r="E6" s="9"/>
      <c r="F6" s="9"/>
      <c r="G6" s="9"/>
      <c r="H6" s="9"/>
      <c r="I6" s="9"/>
      <c r="J6" s="19"/>
    </row>
    <row r="7" spans="1:28" s="14" customFormat="1" ht="50.25" customHeight="1" x14ac:dyDescent="0.2">
      <c r="A7" s="22" t="s">
        <v>12</v>
      </c>
      <c r="B7" s="53" t="s">
        <v>4</v>
      </c>
      <c r="C7" s="10" t="s">
        <v>3</v>
      </c>
      <c r="D7" s="11" t="s">
        <v>6</v>
      </c>
      <c r="E7" s="11" t="s">
        <v>7</v>
      </c>
      <c r="F7" s="10" t="s">
        <v>5</v>
      </c>
      <c r="G7" s="12" t="s">
        <v>83</v>
      </c>
      <c r="H7" s="13"/>
      <c r="I7" s="13"/>
      <c r="J7" s="20"/>
    </row>
    <row r="8" spans="1:28" ht="15.75" customHeight="1" x14ac:dyDescent="0.2">
      <c r="B8" s="54"/>
      <c r="C8" s="52"/>
      <c r="D8" s="52"/>
      <c r="E8" s="52"/>
      <c r="F8" s="52"/>
      <c r="G8" s="51" t="e">
        <f>+AVERAGE(G9:G11)</f>
        <v>#DIV/0!</v>
      </c>
      <c r="H8" s="52"/>
      <c r="I8" s="15"/>
      <c r="K8" s="6"/>
    </row>
    <row r="9" spans="1:28" ht="297.75" customHeight="1" x14ac:dyDescent="0.25">
      <c r="A9" s="16">
        <v>2</v>
      </c>
      <c r="B9" s="67" t="s">
        <v>89</v>
      </c>
      <c r="C9" s="43" t="s">
        <v>67</v>
      </c>
      <c r="D9" s="74">
        <v>42736</v>
      </c>
      <c r="E9" s="44">
        <v>42855</v>
      </c>
      <c r="F9" s="45">
        <f>E9-D9</f>
        <v>119</v>
      </c>
      <c r="G9" s="66"/>
      <c r="H9" s="46"/>
      <c r="I9" s="18"/>
    </row>
    <row r="10" spans="1:28" ht="237.75" customHeight="1" x14ac:dyDescent="0.25">
      <c r="A10" s="16">
        <v>5</v>
      </c>
      <c r="B10" s="67" t="s">
        <v>90</v>
      </c>
      <c r="C10" s="43" t="s">
        <v>68</v>
      </c>
      <c r="D10" s="44">
        <v>42736</v>
      </c>
      <c r="E10" s="44">
        <v>42916</v>
      </c>
      <c r="F10" s="45">
        <f>E10-D10</f>
        <v>180</v>
      </c>
      <c r="G10" s="66"/>
      <c r="H10" s="68"/>
      <c r="I10" s="18"/>
    </row>
    <row r="11" spans="1:28" ht="333.75" customHeight="1" x14ac:dyDescent="0.25">
      <c r="A11" s="16"/>
      <c r="B11" s="69" t="s">
        <v>91</v>
      </c>
      <c r="C11" s="70" t="s">
        <v>76</v>
      </c>
      <c r="D11" s="44">
        <v>42736</v>
      </c>
      <c r="E11" s="44">
        <v>42916</v>
      </c>
      <c r="F11" s="45">
        <f>E11-D11</f>
        <v>180</v>
      </c>
      <c r="G11" s="66"/>
      <c r="H11" s="68"/>
      <c r="I11" s="18"/>
    </row>
    <row r="12" spans="1:28" ht="27" customHeight="1" x14ac:dyDescent="0.2">
      <c r="B12" s="125" t="s">
        <v>13</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7"/>
    </row>
    <row r="13" spans="1:28" ht="27" customHeight="1" x14ac:dyDescent="0.2">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30"/>
    </row>
    <row r="14" spans="1:28" ht="27" customHeight="1" x14ac:dyDescent="0.2">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30"/>
    </row>
    <row r="15" spans="1:28" ht="27" customHeight="1" x14ac:dyDescent="0.2">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30"/>
    </row>
    <row r="16" spans="1:28" ht="27" customHeight="1" x14ac:dyDescent="0.2">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30"/>
    </row>
    <row r="17" spans="2:28" ht="27" customHeight="1" x14ac:dyDescent="0.2">
      <c r="B17" s="128"/>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30"/>
    </row>
    <row r="18" spans="2:28" ht="27" customHeight="1" x14ac:dyDescent="0.2">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30"/>
    </row>
    <row r="19" spans="2:28" ht="27" customHeight="1" x14ac:dyDescent="0.2">
      <c r="B19" s="131"/>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3"/>
    </row>
  </sheetData>
  <mergeCells count="2">
    <mergeCell ref="B2:J4"/>
    <mergeCell ref="B12:AB19"/>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A9" zoomScale="70" zoomScaleNormal="70" workbookViewId="0">
      <selection activeCell="C12" sqref="C12:E12"/>
    </sheetView>
  </sheetViews>
  <sheetFormatPr baseColWidth="10" defaultColWidth="12.42578125" defaultRowHeight="15.75" x14ac:dyDescent="0.2"/>
  <cols>
    <col min="1" max="1" width="12.42578125" style="23"/>
    <col min="2" max="2" width="33" style="31" customWidth="1"/>
    <col min="3" max="3" width="139" style="23" customWidth="1"/>
    <col min="4" max="4" width="33" style="23" customWidth="1"/>
    <col min="5" max="5" width="39.5703125" style="23" customWidth="1"/>
    <col min="6" max="16384" width="12.42578125" style="23"/>
  </cols>
  <sheetData>
    <row r="1" spans="2:5" x14ac:dyDescent="0.2">
      <c r="B1" s="141" t="s">
        <v>52</v>
      </c>
      <c r="C1" s="141"/>
      <c r="D1" s="141"/>
      <c r="E1" s="141"/>
    </row>
    <row r="2" spans="2:5" ht="16.5" thickBot="1" x14ac:dyDescent="0.25">
      <c r="B2" s="142"/>
      <c r="C2" s="142"/>
      <c r="D2" s="142"/>
      <c r="E2" s="142"/>
    </row>
    <row r="3" spans="2:5" ht="69" customHeight="1" thickBot="1" x14ac:dyDescent="0.25">
      <c r="B3" s="24" t="s">
        <v>19</v>
      </c>
      <c r="C3" s="47" t="str">
        <f>+'Informacion del Trámite'!C3</f>
        <v>Trámite para la emisión de Pronunciamientos de Dictamenes Detallados y Generales</v>
      </c>
      <c r="D3" s="25" t="s">
        <v>14</v>
      </c>
      <c r="E3" s="48">
        <f>+' hoja de ruta2017 continuacion '!C30</f>
        <v>42916</v>
      </c>
    </row>
    <row r="4" spans="2:5" ht="87.75" customHeight="1" x14ac:dyDescent="0.2">
      <c r="B4" s="28" t="s">
        <v>15</v>
      </c>
      <c r="C4" s="47" t="s">
        <v>54</v>
      </c>
      <c r="D4" s="27" t="s">
        <v>16</v>
      </c>
      <c r="E4" s="71" t="s">
        <v>81</v>
      </c>
    </row>
    <row r="5" spans="2:5" ht="87.75" customHeight="1" x14ac:dyDescent="0.2">
      <c r="B5" s="147" t="s">
        <v>20</v>
      </c>
      <c r="C5" s="150" t="s">
        <v>82</v>
      </c>
      <c r="D5" s="153" t="s">
        <v>21</v>
      </c>
      <c r="E5" s="151" t="s">
        <v>77</v>
      </c>
    </row>
    <row r="6" spans="2:5" ht="87.75" customHeight="1" x14ac:dyDescent="0.2">
      <c r="B6" s="148"/>
      <c r="C6" s="151"/>
      <c r="D6" s="154"/>
      <c r="E6" s="151"/>
    </row>
    <row r="7" spans="2:5" ht="201" customHeight="1" x14ac:dyDescent="0.2">
      <c r="B7" s="149"/>
      <c r="C7" s="152"/>
      <c r="D7" s="155"/>
      <c r="E7" s="152"/>
    </row>
    <row r="8" spans="2:5" ht="75" customHeight="1" x14ac:dyDescent="0.25">
      <c r="B8" s="28" t="s">
        <v>22</v>
      </c>
      <c r="C8" s="49"/>
      <c r="D8" s="27" t="s">
        <v>17</v>
      </c>
      <c r="E8" s="50"/>
    </row>
    <row r="9" spans="2:5" ht="57" customHeight="1" x14ac:dyDescent="0.2">
      <c r="B9" s="26" t="s">
        <v>43</v>
      </c>
      <c r="C9" s="37" t="s">
        <v>44</v>
      </c>
      <c r="D9" s="56" t="s">
        <v>71</v>
      </c>
      <c r="E9" s="38" t="s">
        <v>45</v>
      </c>
    </row>
    <row r="10" spans="2:5" ht="70.5" customHeight="1" x14ac:dyDescent="0.2">
      <c r="B10" s="29" t="s">
        <v>51</v>
      </c>
      <c r="C10" s="144"/>
      <c r="D10" s="145"/>
      <c r="E10" s="146"/>
    </row>
    <row r="11" spans="2:5" ht="96.75" customHeight="1" x14ac:dyDescent="0.2">
      <c r="B11" s="30" t="s">
        <v>48</v>
      </c>
      <c r="C11" s="134"/>
      <c r="D11" s="134"/>
      <c r="E11" s="134"/>
    </row>
    <row r="12" spans="2:5" ht="123.75" customHeight="1" x14ac:dyDescent="0.2">
      <c r="B12" s="30" t="s">
        <v>49</v>
      </c>
      <c r="C12" s="135" t="s">
        <v>92</v>
      </c>
      <c r="D12" s="136"/>
      <c r="E12" s="137"/>
    </row>
    <row r="13" spans="2:5" ht="96.75" customHeight="1" x14ac:dyDescent="0.2">
      <c r="B13" s="29" t="s">
        <v>46</v>
      </c>
      <c r="C13" s="57" t="s">
        <v>93</v>
      </c>
      <c r="D13" s="135" t="s">
        <v>80</v>
      </c>
      <c r="E13" s="143"/>
    </row>
    <row r="14" spans="2:5" ht="81" customHeight="1" thickBot="1" x14ac:dyDescent="0.25">
      <c r="B14" s="30" t="s">
        <v>47</v>
      </c>
      <c r="C14" s="39" t="s">
        <v>94</v>
      </c>
      <c r="D14" s="136" t="s">
        <v>50</v>
      </c>
      <c r="E14" s="137"/>
    </row>
    <row r="15" spans="2:5" ht="42" customHeight="1" thickBot="1" x14ac:dyDescent="0.25">
      <c r="B15" s="138" t="s">
        <v>18</v>
      </c>
      <c r="C15" s="139"/>
      <c r="D15" s="139"/>
      <c r="E15" s="140"/>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plan 2016</vt:lpstr>
      <vt:lpstr> hoja de ruta2017 continuacion </vt:lpstr>
      <vt:lpstr>II parte2017 Continuación 2016</vt:lpstr>
      <vt:lpstr>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Kathia</cp:lastModifiedBy>
  <cp:lastPrinted>2015-11-30T18:31:35Z</cp:lastPrinted>
  <dcterms:created xsi:type="dcterms:W3CDTF">2010-11-15T21:21:09Z</dcterms:created>
  <dcterms:modified xsi:type="dcterms:W3CDTF">2017-03-10T15:39:19Z</dcterms:modified>
</cp:coreProperties>
</file>